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00" yWindow="65196" windowWidth="18020" windowHeight="8160" activeTab="1"/>
  </bookViews>
  <sheets>
    <sheet name="U13_1" sheetId="1" r:id="rId1"/>
    <sheet name="U13_2" sheetId="2" r:id="rId2"/>
  </sheets>
  <externalReferences>
    <externalReference r:id="rId5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<sst xmlns="http://schemas.openxmlformats.org/spreadsheetml/2006/main" count="114" uniqueCount="39">
  <si>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</si>
  <si>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</si>
  <si>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</si>
  <si>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</si>
  <si>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</si>
  <si>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</si>
  <si>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</si>
  <si>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</si>
  <si>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</si>
  <si>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</si>
  <si>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</si>
  <si>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</si>
  <si>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</si>
  <si>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 xml:space="preserve"> </t>
  </si>
  <si>
    <t>Date :</t>
  </si>
  <si>
    <t>Groupe :</t>
  </si>
  <si>
    <t>Christophe Duchesne</t>
  </si>
  <si>
    <t>Edita Kasa</t>
  </si>
  <si>
    <t>Antoine Clivaz</t>
  </si>
  <si>
    <t>Paul Pereira Castillo</t>
  </si>
  <si>
    <t>Jonathan Bongard</t>
  </si>
  <si>
    <t>Simon Gremaud</t>
  </si>
  <si>
    <t>Jonas Diesbach</t>
  </si>
  <si>
    <t>Alain Witzig</t>
  </si>
  <si>
    <t>Vincent Bogno</t>
  </si>
  <si>
    <t>Nicolas Mauron</t>
  </si>
  <si>
    <t>Damiano Tavazzi</t>
  </si>
  <si>
    <t>Sébastien Kolly</t>
  </si>
  <si>
    <t>Marc Schaller</t>
  </si>
  <si>
    <t>Bastian Stampfli</t>
  </si>
  <si>
    <t>Bulle</t>
  </si>
  <si>
    <t>Estavayer</t>
  </si>
  <si>
    <t>Fribourg</t>
  </si>
  <si>
    <t>Rossens</t>
  </si>
  <si>
    <t>Ursy</t>
  </si>
  <si>
    <t>Düdingen</t>
  </si>
  <si>
    <t>Domdidier</t>
  </si>
  <si>
    <t>Marly</t>
  </si>
  <si>
    <t>Villars-sur-Glâne</t>
  </si>
</sst>
</file>

<file path=xl/styles.xml><?xml version="1.0" encoding="utf-8"?>
<styleSheet xmlns="http://schemas.openxmlformats.org/spreadsheetml/2006/main">
  <numFmts count="39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Fr.&quot;#,##0;\-&quot;Fr.&quot;#,##0"/>
    <numFmt numFmtId="179" formatCode="&quot;Fr.&quot;#,##0;[Red]\-&quot;Fr.&quot;#,##0"/>
    <numFmt numFmtId="180" formatCode="&quot;Fr.&quot;#,##0.00;\-&quot;Fr.&quot;#,##0.00"/>
    <numFmt numFmtId="181" formatCode="&quot;Fr.&quot;#,##0.00;[Red]\-&quot;Fr.&quot;#,##0.00"/>
    <numFmt numFmtId="182" formatCode="_-&quot;Fr.&quot;* #,##0_-;\-&quot;Fr.&quot;* #,##0_-;_-&quot;Fr.&quot;* &quot;-&quot;_-;_-@_-"/>
    <numFmt numFmtId="183" formatCode="_-&quot;Fr.&quot;* #,##0.00_-;\-&quot;Fr.&quot;* #,##0.00_-;_-&quot;Fr.&quot;* &quot;-&quot;??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d\ mmmm\ yyyy"/>
    <numFmt numFmtId="193" formatCode="d/\ mmmm\ yyyy"/>
    <numFmt numFmtId="194" formatCode="d/\ mmm\ yy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>
      <alignment horizontal="centerContinuous"/>
    </xf>
    <xf numFmtId="0" fontId="0" fillId="0" borderId="5" xfId="0" applyBorder="1" applyAlignment="1" quotePrefix="1">
      <alignment horizontal="centerContinuous"/>
    </xf>
    <xf numFmtId="0" fontId="0" fillId="0" borderId="2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0" fontId="0" fillId="0" borderId="22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11" xfId="0" applyBorder="1" applyAlignment="1">
      <alignment/>
    </xf>
    <xf numFmtId="0" fontId="0" fillId="0" borderId="37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vertical="center"/>
    </xf>
    <xf numFmtId="0" fontId="0" fillId="0" borderId="44" xfId="0" applyFill="1" applyBorder="1" applyAlignment="1">
      <alignment horizontal="centerContinuous" vertical="center"/>
    </xf>
    <xf numFmtId="0" fontId="0" fillId="0" borderId="46" xfId="0" applyFill="1" applyBorder="1" applyAlignment="1">
      <alignment horizontal="centerContinuous" vertical="center"/>
    </xf>
    <xf numFmtId="0" fontId="0" fillId="0" borderId="47" xfId="0" applyFill="1" applyBorder="1" applyAlignment="1">
      <alignment horizontal="centerContinuous" vertical="center"/>
    </xf>
    <xf numFmtId="0" fontId="2" fillId="0" borderId="48" xfId="0" applyFont="1" applyFill="1" applyBorder="1" applyAlignment="1">
      <alignment horizontal="centerContinuous" vertical="center"/>
    </xf>
    <xf numFmtId="0" fontId="2" fillId="0" borderId="48" xfId="0" applyFont="1" applyFill="1" applyBorder="1" applyAlignment="1">
      <alignment vertical="center"/>
    </xf>
    <xf numFmtId="0" fontId="2" fillId="0" borderId="49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horizontal="centerContinuous" vertical="center"/>
      <protection locked="0"/>
    </xf>
    <xf numFmtId="0" fontId="2" fillId="0" borderId="50" xfId="0" applyFont="1" applyFill="1" applyBorder="1" applyAlignment="1" applyProtection="1">
      <alignment horizontal="centerContinuous" vertical="center"/>
      <protection locked="0"/>
    </xf>
    <xf numFmtId="0" fontId="2" fillId="0" borderId="25" xfId="0" applyFont="1" applyFill="1" applyBorder="1" applyAlignment="1" applyProtection="1">
      <alignment horizontal="centerContinuous" vertical="center"/>
      <protection locked="0"/>
    </xf>
    <xf numFmtId="0" fontId="2" fillId="0" borderId="51" xfId="0" applyFont="1" applyFill="1" applyBorder="1" applyAlignment="1" applyProtection="1">
      <alignment vertical="center"/>
      <protection locked="0"/>
    </xf>
    <xf numFmtId="0" fontId="2" fillId="0" borderId="30" xfId="0" applyFont="1" applyFill="1" applyBorder="1" applyAlignment="1" applyProtection="1">
      <alignment horizontal="centerContinuous" vertical="center"/>
      <protection locked="0"/>
    </xf>
    <xf numFmtId="0" fontId="2" fillId="0" borderId="34" xfId="0" applyFont="1" applyFill="1" applyBorder="1" applyAlignment="1" applyProtection="1">
      <alignment horizontal="centerContinuous" vertical="center"/>
      <protection locked="0"/>
    </xf>
    <xf numFmtId="0" fontId="0" fillId="0" borderId="52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53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54" xfId="0" applyFont="1" applyFill="1" applyBorder="1" applyAlignment="1">
      <alignment horizontal="centerContinuous" vertical="center"/>
    </xf>
    <xf numFmtId="0" fontId="2" fillId="0" borderId="55" xfId="0" applyFont="1" applyFill="1" applyBorder="1" applyAlignment="1">
      <alignment horizontal="centerContinuous" vertical="center"/>
    </xf>
    <xf numFmtId="0" fontId="2" fillId="0" borderId="56" xfId="0" applyFont="1" applyFill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0" fontId="2" fillId="0" borderId="56" xfId="0" applyFont="1" applyFill="1" applyBorder="1" applyAlignment="1">
      <alignment horizontal="centerContinuous" vertical="center"/>
    </xf>
    <xf numFmtId="0" fontId="2" fillId="0" borderId="46" xfId="0" applyFont="1" applyFill="1" applyBorder="1" applyAlignment="1">
      <alignment horizontal="centerContinuous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Continuous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6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EORGES%20256Tournoi8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6_1"/>
      <sheetName val="Groupe 6_2"/>
    </sheetNames>
    <definedNames>
      <definedName name="Module1.Classement8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S468"/>
  <sheetViews>
    <sheetView workbookViewId="0" topLeftCell="A31">
      <selection activeCell="D71" sqref="D7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82" t="s">
        <v>0</v>
      </c>
      <c r="B1" s="83" t="s">
        <v>1</v>
      </c>
      <c r="C1" s="84" t="s">
        <v>2</v>
      </c>
      <c r="D1" s="84" t="s">
        <v>3</v>
      </c>
      <c r="E1" s="85" t="s">
        <v>4</v>
      </c>
      <c r="F1" s="85"/>
      <c r="G1" s="86" t="s">
        <v>5</v>
      </c>
      <c r="H1" s="86"/>
      <c r="I1" s="86"/>
      <c r="J1" s="87"/>
      <c r="K1" s="2"/>
      <c r="L1" s="2"/>
      <c r="M1" s="2"/>
      <c r="N1" s="2"/>
      <c r="O1" s="4" t="s">
        <v>14</v>
      </c>
      <c r="P1" s="114"/>
      <c r="Q1" s="114"/>
    </row>
    <row r="2" spans="1:17" ht="13.5" customHeight="1">
      <c r="A2" s="5">
        <v>1</v>
      </c>
      <c r="B2" s="6"/>
      <c r="C2" s="7" t="s">
        <v>16</v>
      </c>
      <c r="D2" s="7" t="s">
        <v>30</v>
      </c>
      <c r="E2" s="8">
        <f aca="true" t="shared" si="0" ref="E2:E9">COUNTIF($O$16:$O$43,C2)</f>
        <v>3</v>
      </c>
      <c r="F2" s="9"/>
      <c r="G2" s="10">
        <f>SUM(P16,P23,P27,P30,P34,P37,P41,)</f>
        <v>13</v>
      </c>
      <c r="H2" s="11"/>
      <c r="I2" s="8">
        <f>SUM(Q16,Q23,Q27,Q30,Q34,Q37,Q41,)</f>
        <v>11</v>
      </c>
      <c r="J2" s="97"/>
      <c r="K2" s="13"/>
      <c r="L2" s="13"/>
      <c r="M2" s="13"/>
      <c r="N2" s="13"/>
      <c r="O2" s="14"/>
      <c r="P2" s="15"/>
      <c r="Q2" s="15"/>
    </row>
    <row r="3" spans="1:17" ht="13.5" customHeight="1">
      <c r="A3" s="5">
        <v>2</v>
      </c>
      <c r="B3" s="6"/>
      <c r="C3" s="7" t="s">
        <v>17</v>
      </c>
      <c r="D3" s="7" t="s">
        <v>31</v>
      </c>
      <c r="E3" s="8">
        <f t="shared" si="0"/>
        <v>2</v>
      </c>
      <c r="F3" s="11"/>
      <c r="G3" s="10">
        <f>SUM(P17,P22,P26,P29,P33,P36,Q41,)</f>
        <v>8</v>
      </c>
      <c r="H3" s="11"/>
      <c r="I3" s="98">
        <f>SUM(Q17,Q22,Q26,Q29,Q33,Q36,P41,)</f>
        <v>13</v>
      </c>
      <c r="J3" s="99"/>
      <c r="K3" s="13"/>
      <c r="L3" s="13"/>
      <c r="M3" s="13"/>
      <c r="N3" s="13"/>
      <c r="O3" s="18"/>
      <c r="P3" s="19"/>
      <c r="Q3" s="19"/>
    </row>
    <row r="4" spans="1:17" ht="12">
      <c r="A4" s="5">
        <v>3</v>
      </c>
      <c r="B4" s="6"/>
      <c r="C4" s="7" t="s">
        <v>18</v>
      </c>
      <c r="D4" s="7" t="s">
        <v>32</v>
      </c>
      <c r="E4" s="8">
        <f t="shared" si="0"/>
        <v>6</v>
      </c>
      <c r="F4" s="9"/>
      <c r="G4" s="10">
        <f>SUM(P18,P21,P25,P28,Q33,Q37,P42,)</f>
        <v>18</v>
      </c>
      <c r="H4" s="11"/>
      <c r="I4" s="98">
        <f>SUM(Q18,Q21,Q25,Q28,P33,P37,Q42,)</f>
        <v>3</v>
      </c>
      <c r="J4" s="99"/>
      <c r="K4" s="13"/>
      <c r="L4" s="13"/>
      <c r="M4" s="13"/>
      <c r="N4" s="13"/>
      <c r="O4" s="111" t="s">
        <v>15</v>
      </c>
      <c r="P4" s="115">
        <v>1</v>
      </c>
      <c r="Q4" s="115"/>
    </row>
    <row r="5" spans="1:17" ht="12">
      <c r="A5" s="5">
        <v>4</v>
      </c>
      <c r="B5" s="6"/>
      <c r="C5" s="7" t="s">
        <v>19</v>
      </c>
      <c r="D5" s="7" t="s">
        <v>32</v>
      </c>
      <c r="E5" s="8">
        <f t="shared" si="0"/>
        <v>0</v>
      </c>
      <c r="F5" s="11"/>
      <c r="G5" s="10">
        <f>SUM(P19,P20,Q25,Q29,Q34,P38,P43,)</f>
        <v>4</v>
      </c>
      <c r="H5" s="11"/>
      <c r="I5" s="98">
        <f>SUM(Q19,Q20,P25,P29,P34,Q38,Q43,)</f>
        <v>18</v>
      </c>
      <c r="J5" s="99"/>
      <c r="K5" s="13"/>
      <c r="L5" s="13"/>
      <c r="M5" s="13"/>
      <c r="N5" s="13"/>
      <c r="O5" s="14"/>
      <c r="P5" s="18"/>
      <c r="Q5" s="15"/>
    </row>
    <row r="6" spans="1:17" ht="12">
      <c r="A6" s="5">
        <v>5</v>
      </c>
      <c r="B6" s="6"/>
      <c r="C6" s="7" t="s">
        <v>20</v>
      </c>
      <c r="D6" s="7" t="s">
        <v>33</v>
      </c>
      <c r="E6" s="8">
        <f t="shared" si="0"/>
        <v>2</v>
      </c>
      <c r="F6" s="11"/>
      <c r="G6" s="10">
        <f>SUM(Q19,Q21,Q26,Q30,P35,P39,P40,)</f>
        <v>10</v>
      </c>
      <c r="H6" s="11"/>
      <c r="I6" s="98">
        <f>SUM(P19,P21,P26,P30,Q35,Q39,Q40,)</f>
        <v>15</v>
      </c>
      <c r="J6" s="99"/>
      <c r="K6" s="13"/>
      <c r="L6" s="13"/>
      <c r="M6" s="13"/>
      <c r="N6" s="13"/>
      <c r="O6" s="14"/>
      <c r="P6" s="14"/>
      <c r="Q6" s="14"/>
    </row>
    <row r="7" spans="1:17" ht="12">
      <c r="A7" s="5">
        <v>6</v>
      </c>
      <c r="B7" s="6"/>
      <c r="C7" s="7" t="s">
        <v>21</v>
      </c>
      <c r="D7" s="7" t="s">
        <v>34</v>
      </c>
      <c r="E7" s="8">
        <f t="shared" si="0"/>
        <v>3</v>
      </c>
      <c r="F7" s="11"/>
      <c r="G7" s="10">
        <f>SUM(Q18,Q22,Q27,P31,P32,Q39,Q43,)</f>
        <v>12</v>
      </c>
      <c r="H7" s="11"/>
      <c r="I7" s="98">
        <f>SUM(P18,P22,P27,Q31,Q32,P39,P43,)</f>
        <v>11</v>
      </c>
      <c r="J7" s="99"/>
      <c r="K7" s="13"/>
      <c r="L7" s="13"/>
      <c r="M7" s="13"/>
      <c r="N7" s="13"/>
      <c r="O7" s="112"/>
      <c r="P7" s="14"/>
      <c r="Q7" s="14"/>
    </row>
    <row r="8" spans="1:17" ht="12.75">
      <c r="A8" s="5">
        <v>7</v>
      </c>
      <c r="B8" s="6"/>
      <c r="C8" s="7" t="s">
        <v>22</v>
      </c>
      <c r="D8" s="7" t="s">
        <v>35</v>
      </c>
      <c r="E8" s="8">
        <f t="shared" si="0"/>
        <v>5</v>
      </c>
      <c r="F8" s="11"/>
      <c r="G8" s="10">
        <f>SUM(Q17,Q23,P24,Q31,Q35,Q38,Q42,)</f>
        <v>15</v>
      </c>
      <c r="H8" s="11"/>
      <c r="I8" s="98">
        <f>SUM(P17,P23,Q24,P31,P35,P38,P42,)</f>
        <v>9</v>
      </c>
      <c r="J8" s="99"/>
      <c r="K8" s="13"/>
      <c r="L8" s="13"/>
      <c r="M8" s="13"/>
      <c r="N8" s="13"/>
      <c r="O8" s="113"/>
      <c r="P8" s="19"/>
      <c r="Q8" s="19"/>
    </row>
    <row r="9" spans="1:17" ht="12.75" thickBot="1">
      <c r="A9" s="20">
        <v>8</v>
      </c>
      <c r="B9" s="21"/>
      <c r="C9" s="22"/>
      <c r="D9" s="22"/>
      <c r="E9" s="23">
        <f t="shared" si="0"/>
        <v>0</v>
      </c>
      <c r="F9" s="24"/>
      <c r="G9" s="25">
        <f>SUM(Q16,Q20,Q24,Q28,Q32,Q36,Q40,)</f>
        <v>0</v>
      </c>
      <c r="H9" s="24"/>
      <c r="I9" s="100">
        <f>SUM(P16,P20,P24,P28,P32,P36,P40,)</f>
        <v>0</v>
      </c>
      <c r="J9" s="101"/>
      <c r="K9" s="13"/>
      <c r="L9" s="13"/>
      <c r="M9" s="13"/>
      <c r="N9" s="13"/>
      <c r="O9" s="14"/>
      <c r="P9" s="14"/>
      <c r="Q9" s="14"/>
    </row>
    <row r="10" ht="3" customHeight="1" hidden="1" thickTop="1"/>
    <row r="11" ht="3" customHeight="1" hidden="1"/>
    <row r="12" ht="3" customHeight="1" hidden="1"/>
    <row r="13" ht="3" customHeight="1" hidden="1"/>
    <row r="14" ht="13.5" thickBot="1" thickTop="1"/>
    <row r="15" spans="1:17" s="110" customFormat="1" ht="13.5" thickBot="1" thickTop="1">
      <c r="A15" s="102" t="s">
        <v>6</v>
      </c>
      <c r="B15" s="103"/>
      <c r="C15" s="104" t="s">
        <v>7</v>
      </c>
      <c r="D15" s="105" t="s">
        <v>7</v>
      </c>
      <c r="E15" s="106">
        <v>1</v>
      </c>
      <c r="F15" s="103"/>
      <c r="G15" s="106">
        <v>2</v>
      </c>
      <c r="H15" s="103"/>
      <c r="I15" s="106">
        <v>3</v>
      </c>
      <c r="J15" s="107"/>
      <c r="K15" s="120">
        <v>4</v>
      </c>
      <c r="L15" s="121"/>
      <c r="M15" s="122">
        <v>5</v>
      </c>
      <c r="N15" s="123"/>
      <c r="O15" s="108" t="s">
        <v>8</v>
      </c>
      <c r="P15" s="109" t="s">
        <v>5</v>
      </c>
      <c r="Q15" s="109"/>
    </row>
    <row r="16" spans="1:17" ht="12">
      <c r="A16" s="27">
        <f>A2</f>
        <v>1</v>
      </c>
      <c r="B16" s="16">
        <f>A9</f>
        <v>8</v>
      </c>
      <c r="C16" s="28" t="str">
        <f>C2</f>
        <v>Christophe Duchesne</v>
      </c>
      <c r="D16" s="29">
        <f>C9</f>
        <v>0</v>
      </c>
      <c r="E16" s="30"/>
      <c r="F16" s="31"/>
      <c r="G16" s="30"/>
      <c r="H16" s="31"/>
      <c r="I16" s="30"/>
      <c r="J16" s="32"/>
      <c r="K16" s="33"/>
      <c r="L16" s="34"/>
      <c r="M16" s="33"/>
      <c r="N16" s="34"/>
      <c r="O16" s="35">
        <f aca="true" t="shared" si="1" ref="O16:O43">IF(AND(P16&lt;3,Q16&lt;3),"",IF(P16=3,C16,D16))</f>
      </c>
      <c r="P16" s="36">
        <f aca="true" t="shared" si="2" ref="P16:P43">(E16&gt;F16)+(G16&gt;H16)+(I16&gt;J16)+(K16&gt;L16)+(M16&gt;N16)</f>
        <v>0</v>
      </c>
      <c r="Q16" s="17">
        <f aca="true" t="shared" si="3" ref="Q16:Q43">(E16&lt;F16)+(G16&lt;H16)+(I16&lt;J16)+(K16&lt;L16)+(M16&lt;N16)</f>
        <v>0</v>
      </c>
    </row>
    <row r="17" spans="1:17" ht="12">
      <c r="A17" s="37">
        <f>A3</f>
        <v>2</v>
      </c>
      <c r="B17" s="12">
        <f>A8</f>
        <v>7</v>
      </c>
      <c r="C17" s="38" t="str">
        <f>C3</f>
        <v>Edita Kasa</v>
      </c>
      <c r="D17" s="39" t="str">
        <f>C8</f>
        <v>Jonas Diesbach</v>
      </c>
      <c r="E17" s="40">
        <v>7</v>
      </c>
      <c r="F17" s="41">
        <v>11</v>
      </c>
      <c r="G17" s="40">
        <v>7</v>
      </c>
      <c r="H17" s="41">
        <v>11</v>
      </c>
      <c r="I17" s="40">
        <v>7</v>
      </c>
      <c r="J17" s="42">
        <v>11</v>
      </c>
      <c r="K17" s="43"/>
      <c r="L17" s="32"/>
      <c r="M17" s="43"/>
      <c r="N17" s="32"/>
      <c r="O17" s="35" t="str">
        <f t="shared" si="1"/>
        <v>Jonas Diesbach</v>
      </c>
      <c r="P17" s="44">
        <f t="shared" si="2"/>
        <v>0</v>
      </c>
      <c r="Q17" s="17">
        <f t="shared" si="3"/>
        <v>3</v>
      </c>
    </row>
    <row r="18" spans="1:17" ht="12">
      <c r="A18" s="37">
        <f>A4</f>
        <v>3</v>
      </c>
      <c r="B18" s="12">
        <f>A7</f>
        <v>6</v>
      </c>
      <c r="C18" s="38" t="str">
        <f>C4</f>
        <v>Antoine Clivaz</v>
      </c>
      <c r="D18" s="39" t="str">
        <f>C7</f>
        <v>Simon Gremaud</v>
      </c>
      <c r="E18" s="40">
        <v>11</v>
      </c>
      <c r="F18" s="41">
        <v>9</v>
      </c>
      <c r="G18" s="40">
        <v>11</v>
      </c>
      <c r="H18" s="41">
        <v>7</v>
      </c>
      <c r="I18" s="40">
        <v>11</v>
      </c>
      <c r="J18" s="42">
        <v>6</v>
      </c>
      <c r="K18" s="43"/>
      <c r="L18" s="32"/>
      <c r="M18" s="43"/>
      <c r="N18" s="32"/>
      <c r="O18" s="35" t="str">
        <f t="shared" si="1"/>
        <v>Antoine Clivaz</v>
      </c>
      <c r="P18" s="44">
        <f t="shared" si="2"/>
        <v>3</v>
      </c>
      <c r="Q18" s="17">
        <f t="shared" si="3"/>
        <v>0</v>
      </c>
    </row>
    <row r="19" spans="1:17" ht="12.75" thickBot="1">
      <c r="A19" s="45">
        <f>A5</f>
        <v>4</v>
      </c>
      <c r="B19" s="46">
        <f>A6</f>
        <v>5</v>
      </c>
      <c r="C19" s="47" t="str">
        <f>C5</f>
        <v>Paul Pereira Castillo</v>
      </c>
      <c r="D19" s="48" t="str">
        <f>C6</f>
        <v>Jonathan Bongard</v>
      </c>
      <c r="E19" s="49">
        <v>7</v>
      </c>
      <c r="F19" s="50">
        <v>11</v>
      </c>
      <c r="G19" s="49">
        <v>8</v>
      </c>
      <c r="H19" s="50">
        <v>11</v>
      </c>
      <c r="I19" s="49">
        <v>11</v>
      </c>
      <c r="J19" s="51">
        <v>5</v>
      </c>
      <c r="K19" s="52">
        <v>14</v>
      </c>
      <c r="L19" s="51">
        <v>16</v>
      </c>
      <c r="M19" s="52"/>
      <c r="N19" s="51"/>
      <c r="O19" s="53" t="str">
        <f t="shared" si="1"/>
        <v>Jonathan Bongard</v>
      </c>
      <c r="P19" s="54">
        <f t="shared" si="2"/>
        <v>1</v>
      </c>
      <c r="Q19" s="55">
        <f t="shared" si="3"/>
        <v>3</v>
      </c>
    </row>
    <row r="20" spans="1:17" ht="12">
      <c r="A20" s="27">
        <f>A5</f>
        <v>4</v>
      </c>
      <c r="B20" s="16">
        <f>A9</f>
        <v>8</v>
      </c>
      <c r="C20" s="28" t="str">
        <f>C5</f>
        <v>Paul Pereira Castillo</v>
      </c>
      <c r="D20" s="29">
        <f>C9</f>
        <v>0</v>
      </c>
      <c r="E20" s="40"/>
      <c r="F20" s="41"/>
      <c r="G20" s="40"/>
      <c r="H20" s="41"/>
      <c r="I20" s="40"/>
      <c r="J20" s="42"/>
      <c r="K20" s="33"/>
      <c r="L20" s="34"/>
      <c r="M20" s="33"/>
      <c r="N20" s="34"/>
      <c r="O20" s="35">
        <f t="shared" si="1"/>
      </c>
      <c r="P20" s="44">
        <f t="shared" si="2"/>
        <v>0</v>
      </c>
      <c r="Q20" s="17">
        <f t="shared" si="3"/>
        <v>0</v>
      </c>
    </row>
    <row r="21" spans="1:17" ht="12">
      <c r="A21" s="37">
        <f>A4</f>
        <v>3</v>
      </c>
      <c r="B21" s="12">
        <f>A6</f>
        <v>5</v>
      </c>
      <c r="C21" s="38" t="str">
        <f>C4</f>
        <v>Antoine Clivaz</v>
      </c>
      <c r="D21" s="39" t="str">
        <f>C6</f>
        <v>Jonathan Bongard</v>
      </c>
      <c r="E21" s="30">
        <v>11</v>
      </c>
      <c r="F21" s="31">
        <v>5</v>
      </c>
      <c r="G21" s="30">
        <v>10</v>
      </c>
      <c r="H21" s="31">
        <v>12</v>
      </c>
      <c r="I21" s="30">
        <v>11</v>
      </c>
      <c r="J21" s="32">
        <v>5</v>
      </c>
      <c r="K21" s="43">
        <v>9</v>
      </c>
      <c r="L21" s="32">
        <v>11</v>
      </c>
      <c r="M21" s="43">
        <v>11</v>
      </c>
      <c r="N21" s="32">
        <v>6</v>
      </c>
      <c r="O21" s="35" t="str">
        <f t="shared" si="1"/>
        <v>Antoine Clivaz</v>
      </c>
      <c r="P21" s="44">
        <f t="shared" si="2"/>
        <v>3</v>
      </c>
      <c r="Q21" s="17">
        <f t="shared" si="3"/>
        <v>2</v>
      </c>
    </row>
    <row r="22" spans="1:17" ht="12">
      <c r="A22" s="37">
        <f>A3</f>
        <v>2</v>
      </c>
      <c r="B22" s="12">
        <f>A7</f>
        <v>6</v>
      </c>
      <c r="C22" s="38" t="str">
        <f>C3</f>
        <v>Edita Kasa</v>
      </c>
      <c r="D22" s="39" t="str">
        <f>C7</f>
        <v>Simon Gremaud</v>
      </c>
      <c r="E22" s="40">
        <v>8</v>
      </c>
      <c r="F22" s="41">
        <v>11</v>
      </c>
      <c r="G22" s="40">
        <v>5</v>
      </c>
      <c r="H22" s="41">
        <v>11</v>
      </c>
      <c r="I22" s="40">
        <v>11</v>
      </c>
      <c r="J22" s="42">
        <v>8</v>
      </c>
      <c r="K22" s="43">
        <v>11</v>
      </c>
      <c r="L22" s="32">
        <v>13</v>
      </c>
      <c r="M22" s="43"/>
      <c r="N22" s="32"/>
      <c r="O22" s="35" t="str">
        <f t="shared" si="1"/>
        <v>Simon Gremaud</v>
      </c>
      <c r="P22" s="44">
        <f t="shared" si="2"/>
        <v>1</v>
      </c>
      <c r="Q22" s="17">
        <f t="shared" si="3"/>
        <v>3</v>
      </c>
    </row>
    <row r="23" spans="1:17" ht="12.75" thickBot="1">
      <c r="A23" s="45">
        <f>A2</f>
        <v>1</v>
      </c>
      <c r="B23" s="46">
        <f>A8</f>
        <v>7</v>
      </c>
      <c r="C23" s="47" t="str">
        <f>C2</f>
        <v>Christophe Duchesne</v>
      </c>
      <c r="D23" s="48" t="str">
        <f>C8</f>
        <v>Jonas Diesbach</v>
      </c>
      <c r="E23" s="49">
        <v>8</v>
      </c>
      <c r="F23" s="50">
        <v>11</v>
      </c>
      <c r="G23" s="49">
        <v>11</v>
      </c>
      <c r="H23" s="50">
        <v>9</v>
      </c>
      <c r="I23" s="49">
        <v>9</v>
      </c>
      <c r="J23" s="51">
        <v>11</v>
      </c>
      <c r="K23" s="52">
        <v>11</v>
      </c>
      <c r="L23" s="51">
        <v>2</v>
      </c>
      <c r="M23" s="52">
        <v>5</v>
      </c>
      <c r="N23" s="51">
        <v>11</v>
      </c>
      <c r="O23" s="53" t="str">
        <f t="shared" si="1"/>
        <v>Jonas Diesbach</v>
      </c>
      <c r="P23" s="54">
        <f t="shared" si="2"/>
        <v>2</v>
      </c>
      <c r="Q23" s="55">
        <f t="shared" si="3"/>
        <v>3</v>
      </c>
    </row>
    <row r="24" spans="1:17" ht="12">
      <c r="A24" s="27">
        <f>A8</f>
        <v>7</v>
      </c>
      <c r="B24" s="16">
        <f>A9</f>
        <v>8</v>
      </c>
      <c r="C24" s="28" t="str">
        <f>C8</f>
        <v>Jonas Diesbach</v>
      </c>
      <c r="D24" s="29">
        <f>C9</f>
        <v>0</v>
      </c>
      <c r="E24" s="30"/>
      <c r="F24" s="31"/>
      <c r="G24" s="30"/>
      <c r="H24" s="31"/>
      <c r="I24" s="30"/>
      <c r="J24" s="32"/>
      <c r="K24" s="33"/>
      <c r="L24" s="34"/>
      <c r="M24" s="33"/>
      <c r="N24" s="34"/>
      <c r="O24" s="35">
        <f t="shared" si="1"/>
      </c>
      <c r="P24" s="44">
        <f t="shared" si="2"/>
        <v>0</v>
      </c>
      <c r="Q24" s="17">
        <f t="shared" si="3"/>
        <v>0</v>
      </c>
    </row>
    <row r="25" spans="1:17" ht="12">
      <c r="A25" s="37">
        <f>A4</f>
        <v>3</v>
      </c>
      <c r="B25" s="12">
        <f>A5</f>
        <v>4</v>
      </c>
      <c r="C25" s="38" t="str">
        <f>C4</f>
        <v>Antoine Clivaz</v>
      </c>
      <c r="D25" s="39" t="str">
        <f>C5</f>
        <v>Paul Pereira Castillo</v>
      </c>
      <c r="E25" s="40">
        <v>11</v>
      </c>
      <c r="F25" s="41">
        <v>8</v>
      </c>
      <c r="G25" s="40">
        <v>11</v>
      </c>
      <c r="H25" s="41">
        <v>7</v>
      </c>
      <c r="I25" s="40">
        <v>11</v>
      </c>
      <c r="J25" s="42">
        <v>8</v>
      </c>
      <c r="K25" s="43"/>
      <c r="L25" s="32"/>
      <c r="M25" s="43"/>
      <c r="N25" s="32"/>
      <c r="O25" s="35" t="str">
        <f t="shared" si="1"/>
        <v>Antoine Clivaz</v>
      </c>
      <c r="P25" s="44">
        <f t="shared" si="2"/>
        <v>3</v>
      </c>
      <c r="Q25" s="17">
        <f t="shared" si="3"/>
        <v>0</v>
      </c>
    </row>
    <row r="26" spans="1:17" ht="12">
      <c r="A26" s="37">
        <f>A3</f>
        <v>2</v>
      </c>
      <c r="B26" s="12">
        <f>A6</f>
        <v>5</v>
      </c>
      <c r="C26" s="38" t="str">
        <f>C3</f>
        <v>Edita Kasa</v>
      </c>
      <c r="D26" s="39" t="str">
        <f>C6</f>
        <v>Jonathan Bongard</v>
      </c>
      <c r="E26" s="30">
        <v>6</v>
      </c>
      <c r="F26" s="31">
        <v>11</v>
      </c>
      <c r="G26" s="30">
        <v>11</v>
      </c>
      <c r="H26" s="31">
        <v>9</v>
      </c>
      <c r="I26" s="30">
        <v>11</v>
      </c>
      <c r="J26" s="32">
        <v>9</v>
      </c>
      <c r="K26" s="43">
        <v>15</v>
      </c>
      <c r="L26" s="32">
        <v>13</v>
      </c>
      <c r="M26" s="43"/>
      <c r="N26" s="32"/>
      <c r="O26" s="35" t="str">
        <f t="shared" si="1"/>
        <v>Edita Kasa</v>
      </c>
      <c r="P26" s="44">
        <f t="shared" si="2"/>
        <v>3</v>
      </c>
      <c r="Q26" s="17">
        <f t="shared" si="3"/>
        <v>1</v>
      </c>
    </row>
    <row r="27" spans="1:17" ht="12.75" thickBot="1">
      <c r="A27" s="45">
        <f>A2</f>
        <v>1</v>
      </c>
      <c r="B27" s="46">
        <f>A7</f>
        <v>6</v>
      </c>
      <c r="C27" s="47" t="str">
        <f>C2</f>
        <v>Christophe Duchesne</v>
      </c>
      <c r="D27" s="48" t="str">
        <f>C7</f>
        <v>Simon Gremaud</v>
      </c>
      <c r="E27" s="49">
        <v>5</v>
      </c>
      <c r="F27" s="50">
        <v>11</v>
      </c>
      <c r="G27" s="49">
        <v>14</v>
      </c>
      <c r="H27" s="50">
        <v>12</v>
      </c>
      <c r="I27" s="49">
        <v>11</v>
      </c>
      <c r="J27" s="51">
        <v>7</v>
      </c>
      <c r="K27" s="52">
        <v>11</v>
      </c>
      <c r="L27" s="51">
        <v>7</v>
      </c>
      <c r="M27" s="52"/>
      <c r="N27" s="51"/>
      <c r="O27" s="53" t="str">
        <f t="shared" si="1"/>
        <v>Christophe Duchesne</v>
      </c>
      <c r="P27" s="54">
        <f t="shared" si="2"/>
        <v>3</v>
      </c>
      <c r="Q27" s="55">
        <f t="shared" si="3"/>
        <v>1</v>
      </c>
    </row>
    <row r="28" spans="1:19" ht="12">
      <c r="A28" s="27">
        <f>A4</f>
        <v>3</v>
      </c>
      <c r="B28" s="16">
        <f>A9</f>
        <v>8</v>
      </c>
      <c r="C28" s="28" t="str">
        <f>C4</f>
        <v>Antoine Clivaz</v>
      </c>
      <c r="D28" s="29">
        <f>C9</f>
        <v>0</v>
      </c>
      <c r="E28" s="40"/>
      <c r="F28" s="41"/>
      <c r="G28" s="40"/>
      <c r="H28" s="41"/>
      <c r="I28" s="40"/>
      <c r="J28" s="42"/>
      <c r="K28" s="33"/>
      <c r="L28" s="34"/>
      <c r="M28" s="33"/>
      <c r="N28" s="34"/>
      <c r="O28" s="35">
        <f t="shared" si="1"/>
      </c>
      <c r="P28" s="44">
        <f t="shared" si="2"/>
        <v>0</v>
      </c>
      <c r="Q28" s="17">
        <f t="shared" si="3"/>
        <v>0</v>
      </c>
      <c r="S28" s="56"/>
    </row>
    <row r="29" spans="1:19" ht="12">
      <c r="A29" s="37">
        <f>A3</f>
        <v>2</v>
      </c>
      <c r="B29" s="12">
        <f>A5</f>
        <v>4</v>
      </c>
      <c r="C29" s="38" t="str">
        <f>C3</f>
        <v>Edita Kasa</v>
      </c>
      <c r="D29" s="39" t="str">
        <f>C5</f>
        <v>Paul Pereira Castillo</v>
      </c>
      <c r="E29" s="40">
        <v>11</v>
      </c>
      <c r="F29" s="41">
        <v>9</v>
      </c>
      <c r="G29" s="40">
        <v>11</v>
      </c>
      <c r="H29" s="41">
        <v>5</v>
      </c>
      <c r="I29" s="40">
        <v>11</v>
      </c>
      <c r="J29" s="42">
        <v>5</v>
      </c>
      <c r="K29" s="43"/>
      <c r="L29" s="32"/>
      <c r="M29" s="43"/>
      <c r="N29" s="32"/>
      <c r="O29" s="35" t="str">
        <f t="shared" si="1"/>
        <v>Edita Kasa</v>
      </c>
      <c r="P29" s="44">
        <f t="shared" si="2"/>
        <v>3</v>
      </c>
      <c r="Q29" s="17">
        <f t="shared" si="3"/>
        <v>0</v>
      </c>
      <c r="S29" s="56"/>
    </row>
    <row r="30" spans="1:19" ht="12">
      <c r="A30" s="37">
        <f>A2</f>
        <v>1</v>
      </c>
      <c r="B30" s="12">
        <f>A6</f>
        <v>5</v>
      </c>
      <c r="C30" s="38" t="str">
        <f>C2</f>
        <v>Christophe Duchesne</v>
      </c>
      <c r="D30" s="39" t="str">
        <f>C6</f>
        <v>Jonathan Bongard</v>
      </c>
      <c r="E30" s="30">
        <v>8</v>
      </c>
      <c r="F30" s="31">
        <v>11</v>
      </c>
      <c r="G30" s="30">
        <v>10</v>
      </c>
      <c r="H30" s="31">
        <v>12</v>
      </c>
      <c r="I30" s="30">
        <v>11</v>
      </c>
      <c r="J30" s="32">
        <v>8</v>
      </c>
      <c r="K30" s="43">
        <v>11</v>
      </c>
      <c r="L30" s="32">
        <v>2</v>
      </c>
      <c r="M30" s="43">
        <v>4</v>
      </c>
      <c r="N30" s="32">
        <v>11</v>
      </c>
      <c r="O30" s="35" t="str">
        <f t="shared" si="1"/>
        <v>Jonathan Bongard</v>
      </c>
      <c r="P30" s="44">
        <f t="shared" si="2"/>
        <v>2</v>
      </c>
      <c r="Q30" s="17">
        <f t="shared" si="3"/>
        <v>3</v>
      </c>
      <c r="S30" s="56"/>
    </row>
    <row r="31" spans="1:19" ht="12.75" thickBot="1">
      <c r="A31" s="45">
        <f>A7</f>
        <v>6</v>
      </c>
      <c r="B31" s="46">
        <f>A8</f>
        <v>7</v>
      </c>
      <c r="C31" s="47" t="str">
        <f>C7</f>
        <v>Simon Gremaud</v>
      </c>
      <c r="D31" s="48" t="str">
        <f>C8</f>
        <v>Jonas Diesbach</v>
      </c>
      <c r="E31" s="49">
        <v>11</v>
      </c>
      <c r="F31" s="50">
        <v>4</v>
      </c>
      <c r="G31" s="49">
        <v>11</v>
      </c>
      <c r="H31" s="50">
        <v>13</v>
      </c>
      <c r="I31" s="49">
        <v>11</v>
      </c>
      <c r="J31" s="51">
        <v>6</v>
      </c>
      <c r="K31" s="52">
        <v>8</v>
      </c>
      <c r="L31" s="51">
        <v>11</v>
      </c>
      <c r="M31" s="52">
        <v>12</v>
      </c>
      <c r="N31" s="51">
        <v>14</v>
      </c>
      <c r="O31" s="53" t="str">
        <f t="shared" si="1"/>
        <v>Jonas Diesbach</v>
      </c>
      <c r="P31" s="54">
        <f t="shared" si="2"/>
        <v>2</v>
      </c>
      <c r="Q31" s="55">
        <f t="shared" si="3"/>
        <v>3</v>
      </c>
      <c r="S31" s="56"/>
    </row>
    <row r="32" spans="1:19" ht="12">
      <c r="A32" s="27">
        <f>A7</f>
        <v>6</v>
      </c>
      <c r="B32" s="16">
        <f>A9</f>
        <v>8</v>
      </c>
      <c r="C32" s="28" t="str">
        <f>C7</f>
        <v>Simon Gremaud</v>
      </c>
      <c r="D32" s="29">
        <f>C9</f>
        <v>0</v>
      </c>
      <c r="E32" s="30"/>
      <c r="F32" s="31"/>
      <c r="G32" s="30"/>
      <c r="H32" s="31"/>
      <c r="I32" s="30"/>
      <c r="J32" s="32"/>
      <c r="K32" s="33"/>
      <c r="L32" s="34"/>
      <c r="M32" s="33"/>
      <c r="N32" s="34"/>
      <c r="O32" s="35">
        <f t="shared" si="1"/>
      </c>
      <c r="P32" s="44">
        <f t="shared" si="2"/>
        <v>0</v>
      </c>
      <c r="Q32" s="17">
        <f t="shared" si="3"/>
        <v>0</v>
      </c>
      <c r="S32" s="56"/>
    </row>
    <row r="33" spans="1:19" ht="12">
      <c r="A33" s="37">
        <f>A3</f>
        <v>2</v>
      </c>
      <c r="B33" s="12">
        <f>A4</f>
        <v>3</v>
      </c>
      <c r="C33" s="38" t="str">
        <f>C3</f>
        <v>Edita Kasa</v>
      </c>
      <c r="D33" s="39" t="str">
        <f>C4</f>
        <v>Antoine Clivaz</v>
      </c>
      <c r="E33" s="40">
        <v>11</v>
      </c>
      <c r="F33" s="41">
        <v>7</v>
      </c>
      <c r="G33" s="40">
        <v>4</v>
      </c>
      <c r="H33" s="41">
        <v>11</v>
      </c>
      <c r="I33" s="40">
        <v>7</v>
      </c>
      <c r="J33" s="42">
        <v>11</v>
      </c>
      <c r="K33" s="43">
        <v>9</v>
      </c>
      <c r="L33" s="32">
        <v>11</v>
      </c>
      <c r="M33" s="43"/>
      <c r="N33" s="32"/>
      <c r="O33" s="35" t="str">
        <f t="shared" si="1"/>
        <v>Antoine Clivaz</v>
      </c>
      <c r="P33" s="44">
        <f t="shared" si="2"/>
        <v>1</v>
      </c>
      <c r="Q33" s="17">
        <f t="shared" si="3"/>
        <v>3</v>
      </c>
      <c r="S33" s="56"/>
    </row>
    <row r="34" spans="1:19" ht="12">
      <c r="A34" s="37">
        <f>A2</f>
        <v>1</v>
      </c>
      <c r="B34" s="12">
        <f>A5</f>
        <v>4</v>
      </c>
      <c r="C34" s="38" t="str">
        <f>C2</f>
        <v>Christophe Duchesne</v>
      </c>
      <c r="D34" s="39" t="str">
        <f>C5</f>
        <v>Paul Pereira Castillo</v>
      </c>
      <c r="E34" s="30">
        <v>10</v>
      </c>
      <c r="F34" s="31">
        <v>12</v>
      </c>
      <c r="G34" s="30">
        <v>11</v>
      </c>
      <c r="H34" s="31">
        <v>3</v>
      </c>
      <c r="I34" s="30">
        <v>11</v>
      </c>
      <c r="J34" s="32">
        <v>6</v>
      </c>
      <c r="K34" s="43">
        <v>11</v>
      </c>
      <c r="L34" s="32">
        <v>6</v>
      </c>
      <c r="M34" s="43"/>
      <c r="N34" s="32"/>
      <c r="O34" s="35" t="str">
        <f t="shared" si="1"/>
        <v>Christophe Duchesne</v>
      </c>
      <c r="P34" s="44">
        <f t="shared" si="2"/>
        <v>3</v>
      </c>
      <c r="Q34" s="17">
        <f t="shared" si="3"/>
        <v>1</v>
      </c>
      <c r="S34" s="56"/>
    </row>
    <row r="35" spans="1:19" ht="12.75" thickBot="1">
      <c r="A35" s="45">
        <f>A6</f>
        <v>5</v>
      </c>
      <c r="B35" s="46">
        <f>A8</f>
        <v>7</v>
      </c>
      <c r="C35" s="47" t="str">
        <f>C6</f>
        <v>Jonathan Bongard</v>
      </c>
      <c r="D35" s="48" t="str">
        <f>C8</f>
        <v>Jonas Diesbach</v>
      </c>
      <c r="E35" s="49">
        <v>3</v>
      </c>
      <c r="F35" s="50">
        <v>11</v>
      </c>
      <c r="G35" s="49">
        <v>6</v>
      </c>
      <c r="H35" s="50">
        <v>11</v>
      </c>
      <c r="I35" s="49">
        <v>7</v>
      </c>
      <c r="J35" s="51">
        <v>11</v>
      </c>
      <c r="K35" s="52"/>
      <c r="L35" s="51"/>
      <c r="M35" s="52"/>
      <c r="N35" s="51"/>
      <c r="O35" s="53" t="str">
        <f t="shared" si="1"/>
        <v>Jonas Diesbach</v>
      </c>
      <c r="P35" s="54">
        <f t="shared" si="2"/>
        <v>0</v>
      </c>
      <c r="Q35" s="55">
        <f t="shared" si="3"/>
        <v>3</v>
      </c>
      <c r="S35" s="56"/>
    </row>
    <row r="36" spans="1:17" ht="12">
      <c r="A36" s="27">
        <f>A3</f>
        <v>2</v>
      </c>
      <c r="B36" s="16">
        <f>A9</f>
        <v>8</v>
      </c>
      <c r="C36" s="28" t="str">
        <f>C3</f>
        <v>Edita Kasa</v>
      </c>
      <c r="D36" s="29">
        <f>C9</f>
        <v>0</v>
      </c>
      <c r="E36" s="40"/>
      <c r="F36" s="41"/>
      <c r="G36" s="40"/>
      <c r="H36" s="41"/>
      <c r="I36" s="40"/>
      <c r="J36" s="42"/>
      <c r="K36" s="33"/>
      <c r="L36" s="34"/>
      <c r="M36" s="33"/>
      <c r="N36" s="34"/>
      <c r="O36" s="35">
        <f t="shared" si="1"/>
      </c>
      <c r="P36" s="44">
        <f t="shared" si="2"/>
        <v>0</v>
      </c>
      <c r="Q36" s="17">
        <f t="shared" si="3"/>
        <v>0</v>
      </c>
    </row>
    <row r="37" spans="1:17" ht="12">
      <c r="A37" s="37">
        <f>A2</f>
        <v>1</v>
      </c>
      <c r="B37" s="12">
        <f>A4</f>
        <v>3</v>
      </c>
      <c r="C37" s="38" t="str">
        <f>C2</f>
        <v>Christophe Duchesne</v>
      </c>
      <c r="D37" s="39" t="str">
        <f>C4</f>
        <v>Antoine Clivaz</v>
      </c>
      <c r="E37" s="30">
        <v>6</v>
      </c>
      <c r="F37" s="31">
        <v>11</v>
      </c>
      <c r="G37" s="30">
        <v>8</v>
      </c>
      <c r="H37" s="31">
        <v>11</v>
      </c>
      <c r="I37" s="30">
        <v>6</v>
      </c>
      <c r="J37" s="32">
        <v>11</v>
      </c>
      <c r="K37" s="43"/>
      <c r="L37" s="32"/>
      <c r="M37" s="43"/>
      <c r="N37" s="32"/>
      <c r="O37" s="35" t="str">
        <f t="shared" si="1"/>
        <v>Antoine Clivaz</v>
      </c>
      <c r="P37" s="44">
        <f t="shared" si="2"/>
        <v>0</v>
      </c>
      <c r="Q37" s="17">
        <f t="shared" si="3"/>
        <v>3</v>
      </c>
    </row>
    <row r="38" spans="1:17" ht="12">
      <c r="A38" s="37">
        <f>A5</f>
        <v>4</v>
      </c>
      <c r="B38" s="12">
        <f>A8</f>
        <v>7</v>
      </c>
      <c r="C38" s="38" t="str">
        <f>C5</f>
        <v>Paul Pereira Castillo</v>
      </c>
      <c r="D38" s="39" t="str">
        <f>C8</f>
        <v>Jonas Diesbach</v>
      </c>
      <c r="E38" s="40">
        <v>10</v>
      </c>
      <c r="F38" s="41">
        <v>12</v>
      </c>
      <c r="G38" s="40">
        <v>7</v>
      </c>
      <c r="H38" s="41">
        <v>11</v>
      </c>
      <c r="I38" s="40">
        <v>11</v>
      </c>
      <c r="J38" s="42">
        <v>9</v>
      </c>
      <c r="K38" s="43">
        <v>11</v>
      </c>
      <c r="L38" s="32">
        <v>7</v>
      </c>
      <c r="M38" s="43">
        <v>7</v>
      </c>
      <c r="N38" s="32">
        <v>11</v>
      </c>
      <c r="O38" s="35" t="str">
        <f t="shared" si="1"/>
        <v>Jonas Diesbach</v>
      </c>
      <c r="P38" s="44">
        <f t="shared" si="2"/>
        <v>2</v>
      </c>
      <c r="Q38" s="17">
        <f t="shared" si="3"/>
        <v>3</v>
      </c>
    </row>
    <row r="39" spans="1:17" ht="12.75" thickBot="1">
      <c r="A39" s="45">
        <f>A6</f>
        <v>5</v>
      </c>
      <c r="B39" s="46">
        <f>A7</f>
        <v>6</v>
      </c>
      <c r="C39" s="47" t="str">
        <f>C6</f>
        <v>Jonathan Bongard</v>
      </c>
      <c r="D39" s="48" t="str">
        <f>C7</f>
        <v>Simon Gremaud</v>
      </c>
      <c r="E39" s="49">
        <v>11</v>
      </c>
      <c r="F39" s="50">
        <v>9</v>
      </c>
      <c r="G39" s="49">
        <v>8</v>
      </c>
      <c r="H39" s="50">
        <v>11</v>
      </c>
      <c r="I39" s="49">
        <v>8</v>
      </c>
      <c r="J39" s="51">
        <v>11</v>
      </c>
      <c r="K39" s="52">
        <v>6</v>
      </c>
      <c r="L39" s="51">
        <v>11</v>
      </c>
      <c r="M39" s="52"/>
      <c r="N39" s="51"/>
      <c r="O39" s="53" t="str">
        <f t="shared" si="1"/>
        <v>Simon Gremaud</v>
      </c>
      <c r="P39" s="54">
        <f t="shared" si="2"/>
        <v>1</v>
      </c>
      <c r="Q39" s="55">
        <f t="shared" si="3"/>
        <v>3</v>
      </c>
    </row>
    <row r="40" spans="1:17" ht="12">
      <c r="A40" s="27">
        <f>A6</f>
        <v>5</v>
      </c>
      <c r="B40" s="16">
        <f>A9</f>
        <v>8</v>
      </c>
      <c r="C40" s="28" t="str">
        <f>C6</f>
        <v>Jonathan Bongard</v>
      </c>
      <c r="D40" s="29">
        <f>C9</f>
        <v>0</v>
      </c>
      <c r="E40" s="30"/>
      <c r="F40" s="31"/>
      <c r="G40" s="30"/>
      <c r="H40" s="31"/>
      <c r="I40" s="30"/>
      <c r="J40" s="32"/>
      <c r="K40" s="33"/>
      <c r="L40" s="34"/>
      <c r="M40" s="33"/>
      <c r="N40" s="34"/>
      <c r="O40" s="35">
        <f t="shared" si="1"/>
      </c>
      <c r="P40" s="44">
        <f t="shared" si="2"/>
        <v>0</v>
      </c>
      <c r="Q40" s="17">
        <f t="shared" si="3"/>
        <v>0</v>
      </c>
    </row>
    <row r="41" spans="1:17" ht="12">
      <c r="A41" s="37">
        <f>A2</f>
        <v>1</v>
      </c>
      <c r="B41" s="12">
        <f>A3</f>
        <v>2</v>
      </c>
      <c r="C41" s="38" t="str">
        <f>C2</f>
        <v>Christophe Duchesne</v>
      </c>
      <c r="D41" s="39" t="str">
        <f>C3</f>
        <v>Edita Kasa</v>
      </c>
      <c r="E41" s="40">
        <v>11</v>
      </c>
      <c r="F41" s="41">
        <v>7</v>
      </c>
      <c r="G41" s="40">
        <v>11</v>
      </c>
      <c r="H41" s="41">
        <v>4</v>
      </c>
      <c r="I41" s="40">
        <v>11</v>
      </c>
      <c r="J41" s="42">
        <v>8</v>
      </c>
      <c r="K41" s="43"/>
      <c r="L41" s="32"/>
      <c r="M41" s="43"/>
      <c r="N41" s="32"/>
      <c r="O41" s="35" t="str">
        <f t="shared" si="1"/>
        <v>Christophe Duchesne</v>
      </c>
      <c r="P41" s="44">
        <f t="shared" si="2"/>
        <v>3</v>
      </c>
      <c r="Q41" s="17">
        <f t="shared" si="3"/>
        <v>0</v>
      </c>
    </row>
    <row r="42" spans="1:17" ht="12">
      <c r="A42" s="37">
        <f>A4</f>
        <v>3</v>
      </c>
      <c r="B42" s="12">
        <f>A8</f>
        <v>7</v>
      </c>
      <c r="C42" s="38" t="str">
        <f>C4</f>
        <v>Antoine Clivaz</v>
      </c>
      <c r="D42" s="39" t="str">
        <f>C8</f>
        <v>Jonas Diesbach</v>
      </c>
      <c r="E42" s="30">
        <v>14</v>
      </c>
      <c r="F42" s="31">
        <v>12</v>
      </c>
      <c r="G42" s="30">
        <v>11</v>
      </c>
      <c r="H42" s="31">
        <v>4</v>
      </c>
      <c r="I42" s="30">
        <v>11</v>
      </c>
      <c r="J42" s="32">
        <v>8</v>
      </c>
      <c r="K42" s="43"/>
      <c r="L42" s="32"/>
      <c r="M42" s="43"/>
      <c r="N42" s="32"/>
      <c r="O42" s="35" t="str">
        <f t="shared" si="1"/>
        <v>Antoine Clivaz</v>
      </c>
      <c r="P42" s="44">
        <f t="shared" si="2"/>
        <v>3</v>
      </c>
      <c r="Q42" s="17">
        <f t="shared" si="3"/>
        <v>0</v>
      </c>
    </row>
    <row r="43" spans="1:17" ht="12.75" thickBot="1">
      <c r="A43" s="57">
        <f>A5</f>
        <v>4</v>
      </c>
      <c r="B43" s="58">
        <f>A7</f>
        <v>6</v>
      </c>
      <c r="C43" s="59" t="str">
        <f>C5</f>
        <v>Paul Pereira Castillo</v>
      </c>
      <c r="D43" s="60" t="str">
        <f>C7</f>
        <v>Simon Gremaud</v>
      </c>
      <c r="E43" s="61">
        <v>7</v>
      </c>
      <c r="F43" s="62">
        <v>11</v>
      </c>
      <c r="G43" s="61">
        <v>9</v>
      </c>
      <c r="H43" s="62">
        <v>11</v>
      </c>
      <c r="I43" s="61">
        <v>8</v>
      </c>
      <c r="J43" s="63">
        <v>11</v>
      </c>
      <c r="K43" s="64"/>
      <c r="L43" s="65"/>
      <c r="M43" s="64"/>
      <c r="N43" s="65"/>
      <c r="O43" s="66" t="str">
        <f t="shared" si="1"/>
        <v>Simon Gremaud</v>
      </c>
      <c r="P43" s="67">
        <f t="shared" si="2"/>
        <v>0</v>
      </c>
      <c r="Q43" s="26">
        <f t="shared" si="3"/>
        <v>3</v>
      </c>
    </row>
    <row r="44" spans="1:17" ht="1.5" customHeight="1" hidden="1" thickTop="1">
      <c r="A44" s="68"/>
      <c r="P44" s="2"/>
      <c r="Q44" s="2"/>
    </row>
    <row r="45" spans="1:17" s="69" customFormat="1" ht="1.5" customHeight="1" hidden="1">
      <c r="A45" s="73"/>
      <c r="B45" s="73"/>
      <c r="C45" s="74"/>
      <c r="D45" s="74"/>
      <c r="E45" s="73"/>
      <c r="F45" s="75"/>
      <c r="G45" s="76"/>
      <c r="H45" s="76"/>
      <c r="P45" s="70"/>
      <c r="Q45" s="70"/>
    </row>
    <row r="46" spans="1:17" s="71" customFormat="1" ht="1.5" customHeight="1" hidden="1">
      <c r="A46" s="77"/>
      <c r="B46" s="77"/>
      <c r="C46" s="78"/>
      <c r="D46" s="78"/>
      <c r="E46" s="79"/>
      <c r="F46" s="79"/>
      <c r="G46" s="80"/>
      <c r="H46" s="80"/>
      <c r="P46" s="72"/>
      <c r="Q46" s="72"/>
    </row>
    <row r="47" spans="1:17" s="71" customFormat="1" ht="1.5" customHeight="1" hidden="1">
      <c r="A47" s="77"/>
      <c r="B47" s="77"/>
      <c r="C47" s="78"/>
      <c r="D47" s="78"/>
      <c r="E47" s="79"/>
      <c r="F47" s="79"/>
      <c r="G47" s="80"/>
      <c r="H47" s="80"/>
      <c r="P47" s="72"/>
      <c r="Q47" s="72"/>
    </row>
    <row r="48" spans="1:17" s="71" customFormat="1" ht="1.5" customHeight="1" hidden="1">
      <c r="A48" s="77"/>
      <c r="B48" s="77"/>
      <c r="C48" s="78"/>
      <c r="D48" s="78"/>
      <c r="E48" s="79"/>
      <c r="F48" s="79"/>
      <c r="G48" s="80"/>
      <c r="H48" s="80"/>
      <c r="P48" s="72"/>
      <c r="Q48" s="72"/>
    </row>
    <row r="49" spans="1:17" s="71" customFormat="1" ht="1.5" customHeight="1" hidden="1">
      <c r="A49" s="77"/>
      <c r="B49" s="77"/>
      <c r="C49" s="78"/>
      <c r="D49" s="78"/>
      <c r="E49" s="79"/>
      <c r="F49" s="79"/>
      <c r="G49" s="80"/>
      <c r="H49" s="80"/>
      <c r="J49" s="1"/>
      <c r="K49" s="1"/>
      <c r="L49" s="1"/>
      <c r="M49" s="1"/>
      <c r="N49" s="1"/>
      <c r="P49" s="72"/>
      <c r="Q49" s="72"/>
    </row>
    <row r="50" spans="1:17" s="71" customFormat="1" ht="1.5" customHeight="1" hidden="1">
      <c r="A50" s="77"/>
      <c r="B50" s="77"/>
      <c r="C50" s="78"/>
      <c r="D50" s="78"/>
      <c r="E50" s="79"/>
      <c r="F50" s="79"/>
      <c r="G50" s="80"/>
      <c r="H50" s="80"/>
      <c r="P50" s="72"/>
      <c r="Q50" s="72"/>
    </row>
    <row r="51" spans="1:17" s="71" customFormat="1" ht="1.5" customHeight="1" hidden="1">
      <c r="A51" s="77"/>
      <c r="B51" s="77"/>
      <c r="C51" s="78"/>
      <c r="D51" s="78"/>
      <c r="E51" s="79"/>
      <c r="F51" s="79"/>
      <c r="G51" s="80"/>
      <c r="H51" s="80"/>
      <c r="P51" s="72"/>
      <c r="Q51" s="72"/>
    </row>
    <row r="52" spans="1:17" s="71" customFormat="1" ht="1.5" customHeight="1" hidden="1">
      <c r="A52" s="77"/>
      <c r="B52" s="77"/>
      <c r="C52" s="78"/>
      <c r="D52" s="78"/>
      <c r="E52" s="79"/>
      <c r="F52" s="79"/>
      <c r="G52" s="80"/>
      <c r="H52" s="80"/>
      <c r="P52" s="72"/>
      <c r="Q52" s="72"/>
    </row>
    <row r="53" spans="1:17" s="71" customFormat="1" ht="1.5" customHeight="1" hidden="1">
      <c r="A53" s="77"/>
      <c r="B53" s="77"/>
      <c r="C53" s="78"/>
      <c r="D53" s="78"/>
      <c r="E53" s="79"/>
      <c r="F53" s="79"/>
      <c r="G53" s="80"/>
      <c r="H53" s="80"/>
      <c r="P53" s="72"/>
      <c r="Q53" s="72"/>
    </row>
    <row r="54" spans="1:17" ht="1.5" customHeight="1" hidden="1">
      <c r="A54" s="56"/>
      <c r="B54" s="56"/>
      <c r="C54" s="56"/>
      <c r="D54" s="56"/>
      <c r="E54" s="81"/>
      <c r="F54" s="81"/>
      <c r="G54" s="56"/>
      <c r="H54" s="56"/>
      <c r="P54" s="2"/>
      <c r="Q54" s="2"/>
    </row>
    <row r="55" spans="16:17" ht="1.5" customHeight="1" hidden="1">
      <c r="P55" s="2"/>
      <c r="Q55" s="2"/>
    </row>
    <row r="56" spans="16:17" ht="1.5" customHeight="1" hidden="1">
      <c r="P56" s="2"/>
      <c r="Q56" s="2"/>
    </row>
    <row r="57" spans="16:17" ht="1.5" customHeight="1" hidden="1">
      <c r="P57" s="2"/>
      <c r="Q57" s="2"/>
    </row>
    <row r="58" spans="16:17" ht="1.5" customHeight="1" hidden="1">
      <c r="P58" s="2"/>
      <c r="Q58" s="2"/>
    </row>
    <row r="59" spans="16:17" ht="1.5" customHeight="1" hidden="1">
      <c r="P59" s="2"/>
      <c r="Q59" s="2"/>
    </row>
    <row r="60" spans="16:17" ht="1.5" customHeight="1" hidden="1">
      <c r="P60" s="2"/>
      <c r="Q60" s="2"/>
    </row>
    <row r="61" spans="16:17" ht="12.75" customHeight="1" thickTop="1">
      <c r="P61" s="2"/>
      <c r="Q61" s="2"/>
    </row>
    <row r="62" spans="1:17" ht="12.75" customHeight="1" thickBot="1">
      <c r="A62" s="3" t="s">
        <v>9</v>
      </c>
      <c r="P62" s="2"/>
      <c r="Q62" s="2"/>
    </row>
    <row r="63" spans="1:17" ht="12.75" customHeight="1" thickBot="1">
      <c r="A63" s="88" t="s">
        <v>10</v>
      </c>
      <c r="B63" s="88"/>
      <c r="C63" s="89" t="s">
        <v>7</v>
      </c>
      <c r="D63" s="89" t="s">
        <v>3</v>
      </c>
      <c r="E63" s="88" t="s">
        <v>4</v>
      </c>
      <c r="F63" s="88"/>
      <c r="G63" s="132" t="s">
        <v>11</v>
      </c>
      <c r="H63" s="133"/>
      <c r="I63" s="132" t="s">
        <v>12</v>
      </c>
      <c r="J63" s="133"/>
      <c r="P63" s="2"/>
      <c r="Q63" s="2"/>
    </row>
    <row r="64" spans="1:17" ht="12">
      <c r="A64" s="134">
        <v>1</v>
      </c>
      <c r="B64" s="135"/>
      <c r="C64" s="90" t="s">
        <v>18</v>
      </c>
      <c r="D64" s="90" t="s">
        <v>32</v>
      </c>
      <c r="E64" s="91">
        <v>6</v>
      </c>
      <c r="F64" s="92"/>
      <c r="G64" s="124" t="s">
        <v>13</v>
      </c>
      <c r="H64" s="135"/>
      <c r="I64" s="124" t="s">
        <v>13</v>
      </c>
      <c r="J64" s="125"/>
      <c r="P64" s="2"/>
      <c r="Q64" s="2"/>
    </row>
    <row r="65" spans="1:17" ht="12">
      <c r="A65" s="130">
        <v>2</v>
      </c>
      <c r="B65" s="128"/>
      <c r="C65" s="90" t="s">
        <v>22</v>
      </c>
      <c r="D65" s="90" t="s">
        <v>35</v>
      </c>
      <c r="E65" s="91">
        <v>5</v>
      </c>
      <c r="F65" s="93"/>
      <c r="G65" s="116" t="s">
        <v>13</v>
      </c>
      <c r="H65" s="128"/>
      <c r="I65" s="116" t="s">
        <v>13</v>
      </c>
      <c r="J65" s="117"/>
      <c r="P65" s="2"/>
      <c r="Q65" s="2"/>
    </row>
    <row r="66" spans="1:17" ht="12">
      <c r="A66" s="130">
        <v>3</v>
      </c>
      <c r="B66" s="128"/>
      <c r="C66" s="90" t="s">
        <v>16</v>
      </c>
      <c r="D66" s="90" t="s">
        <v>30</v>
      </c>
      <c r="E66" s="91">
        <v>3</v>
      </c>
      <c r="F66" s="93"/>
      <c r="G66" s="116">
        <v>3</v>
      </c>
      <c r="H66" s="128"/>
      <c r="I66" s="116" t="s">
        <v>13</v>
      </c>
      <c r="J66" s="117"/>
      <c r="P66" s="2"/>
      <c r="Q66" s="2"/>
    </row>
    <row r="67" spans="1:17" ht="12">
      <c r="A67" s="130">
        <v>4</v>
      </c>
      <c r="B67" s="128"/>
      <c r="C67" s="90" t="s">
        <v>21</v>
      </c>
      <c r="D67" s="90" t="s">
        <v>34</v>
      </c>
      <c r="E67" s="91">
        <v>3</v>
      </c>
      <c r="F67" s="93"/>
      <c r="G67" s="116">
        <v>1</v>
      </c>
      <c r="H67" s="128"/>
      <c r="I67" s="116" t="s">
        <v>13</v>
      </c>
      <c r="J67" s="117"/>
      <c r="P67" s="2"/>
      <c r="Q67" s="2"/>
    </row>
    <row r="68" spans="1:17" ht="12">
      <c r="A68" s="130">
        <v>5</v>
      </c>
      <c r="B68" s="128"/>
      <c r="C68" s="90" t="s">
        <v>17</v>
      </c>
      <c r="D68" s="90" t="s">
        <v>31</v>
      </c>
      <c r="E68" s="91">
        <v>2</v>
      </c>
      <c r="F68" s="93"/>
      <c r="G68" s="116">
        <v>3</v>
      </c>
      <c r="H68" s="128"/>
      <c r="I68" s="116" t="s">
        <v>13</v>
      </c>
      <c r="J68" s="117"/>
      <c r="P68" s="2"/>
      <c r="Q68" s="2"/>
    </row>
    <row r="69" spans="1:17" ht="12">
      <c r="A69" s="130">
        <v>6</v>
      </c>
      <c r="B69" s="128"/>
      <c r="C69" s="90" t="s">
        <v>20</v>
      </c>
      <c r="D69" s="90" t="s">
        <v>33</v>
      </c>
      <c r="E69" s="91">
        <v>2</v>
      </c>
      <c r="F69" s="93"/>
      <c r="G69" s="116">
        <v>1</v>
      </c>
      <c r="H69" s="128"/>
      <c r="I69" s="116" t="s">
        <v>13</v>
      </c>
      <c r="J69" s="117"/>
      <c r="P69" s="2"/>
      <c r="Q69" s="2"/>
    </row>
    <row r="70" spans="1:17" ht="12">
      <c r="A70" s="130">
        <v>7</v>
      </c>
      <c r="B70" s="128"/>
      <c r="C70" s="90" t="s">
        <v>19</v>
      </c>
      <c r="D70" s="90" t="s">
        <v>32</v>
      </c>
      <c r="E70" s="91">
        <v>0</v>
      </c>
      <c r="F70" s="93"/>
      <c r="G70" s="116"/>
      <c r="H70" s="128"/>
      <c r="I70" s="116" t="s">
        <v>13</v>
      </c>
      <c r="J70" s="117"/>
      <c r="P70" s="2"/>
      <c r="Q70" s="2"/>
    </row>
    <row r="71" spans="1:17" ht="12.75" thickBot="1">
      <c r="A71" s="131">
        <v>8</v>
      </c>
      <c r="B71" s="129"/>
      <c r="C71" s="94"/>
      <c r="D71" s="94"/>
      <c r="E71" s="95">
        <v>0</v>
      </c>
      <c r="F71" s="96"/>
      <c r="G71" s="118"/>
      <c r="H71" s="129"/>
      <c r="I71" s="118" t="s">
        <v>13</v>
      </c>
      <c r="J71" s="119"/>
      <c r="P71" s="2"/>
      <c r="Q71" s="2"/>
    </row>
    <row r="72" spans="1:17" ht="12">
      <c r="A72" s="126"/>
      <c r="B72" s="126"/>
      <c r="G72" s="126"/>
      <c r="H72" s="126"/>
      <c r="I72" s="126"/>
      <c r="J72" s="126"/>
      <c r="P72" s="2"/>
      <c r="Q72" s="2"/>
    </row>
    <row r="73" spans="1:17" ht="12">
      <c r="A73" s="127"/>
      <c r="B73" s="127"/>
      <c r="G73" s="127"/>
      <c r="H73" s="127"/>
      <c r="I73" s="127"/>
      <c r="J73" s="127"/>
      <c r="P73" s="2"/>
      <c r="Q73" s="2"/>
    </row>
    <row r="74" spans="16:17" ht="12">
      <c r="P74" s="2"/>
      <c r="Q74" s="2"/>
    </row>
    <row r="75" spans="16:17" ht="12">
      <c r="P75" s="2"/>
      <c r="Q75" s="2"/>
    </row>
    <row r="76" spans="16:17" ht="12">
      <c r="P76" s="2"/>
      <c r="Q76" s="2"/>
    </row>
    <row r="77" spans="16:17" ht="12">
      <c r="P77" s="2"/>
      <c r="Q77" s="2"/>
    </row>
    <row r="78" spans="16:17" ht="12">
      <c r="P78" s="2"/>
      <c r="Q78" s="2"/>
    </row>
    <row r="79" spans="16:17" ht="12">
      <c r="P79" s="2"/>
      <c r="Q79" s="2"/>
    </row>
    <row r="80" spans="16:17" ht="12">
      <c r="P80" s="2"/>
      <c r="Q80" s="2"/>
    </row>
    <row r="81" spans="16:17" ht="12">
      <c r="P81" s="2"/>
      <c r="Q81" s="2"/>
    </row>
    <row r="82" spans="16:17" ht="12">
      <c r="P82" s="2"/>
      <c r="Q82" s="2"/>
    </row>
    <row r="83" spans="16:17" ht="12">
      <c r="P83" s="2"/>
      <c r="Q83" s="2"/>
    </row>
    <row r="84" spans="16:17" ht="12">
      <c r="P84" s="2"/>
      <c r="Q84" s="2"/>
    </row>
    <row r="85" spans="16:17" ht="12">
      <c r="P85" s="2"/>
      <c r="Q85" s="2"/>
    </row>
    <row r="86" spans="16:17" ht="12">
      <c r="P86" s="2"/>
      <c r="Q86" s="2"/>
    </row>
    <row r="87" spans="16:17" ht="12">
      <c r="P87" s="2"/>
      <c r="Q87" s="2"/>
    </row>
    <row r="88" spans="16:17" ht="12">
      <c r="P88" s="2"/>
      <c r="Q88" s="2"/>
    </row>
    <row r="89" spans="16:17" ht="12">
      <c r="P89" s="2"/>
      <c r="Q89" s="2"/>
    </row>
    <row r="90" spans="16:17" ht="12">
      <c r="P90" s="2"/>
      <c r="Q90" s="2"/>
    </row>
    <row r="91" spans="16:17" ht="12">
      <c r="P91" s="2"/>
      <c r="Q91" s="2"/>
    </row>
    <row r="92" spans="16:17" ht="12">
      <c r="P92" s="2"/>
      <c r="Q92" s="2"/>
    </row>
    <row r="93" spans="16:17" ht="12">
      <c r="P93" s="2"/>
      <c r="Q93" s="2"/>
    </row>
    <row r="94" spans="16:17" ht="12">
      <c r="P94" s="2"/>
      <c r="Q94" s="2"/>
    </row>
    <row r="95" spans="16:17" ht="12">
      <c r="P95" s="2"/>
      <c r="Q95" s="2"/>
    </row>
    <row r="96" spans="16:17" ht="12">
      <c r="P96" s="2"/>
      <c r="Q96" s="2"/>
    </row>
    <row r="97" spans="16:17" ht="12">
      <c r="P97" s="2"/>
      <c r="Q97" s="2"/>
    </row>
    <row r="98" spans="16:17" ht="12">
      <c r="P98" s="2"/>
      <c r="Q98" s="2"/>
    </row>
    <row r="99" spans="16:17" ht="12">
      <c r="P99" s="2"/>
      <c r="Q99" s="2"/>
    </row>
    <row r="100" spans="16:17" ht="12">
      <c r="P100" s="2"/>
      <c r="Q100" s="2"/>
    </row>
    <row r="101" spans="16:17" ht="12">
      <c r="P101" s="2"/>
      <c r="Q101" s="2"/>
    </row>
    <row r="102" spans="16:17" ht="12">
      <c r="P102" s="2"/>
      <c r="Q102" s="2"/>
    </row>
    <row r="103" spans="16:17" ht="12">
      <c r="P103" s="2"/>
      <c r="Q103" s="2"/>
    </row>
    <row r="104" spans="16:17" ht="12">
      <c r="P104" s="2"/>
      <c r="Q104" s="2"/>
    </row>
    <row r="105" spans="16:17" ht="12">
      <c r="P105" s="2"/>
      <c r="Q105" s="2"/>
    </row>
    <row r="106" spans="16:17" ht="12">
      <c r="P106" s="2"/>
      <c r="Q106" s="2"/>
    </row>
    <row r="107" spans="16:17" ht="12">
      <c r="P107" s="2"/>
      <c r="Q107" s="2"/>
    </row>
    <row r="108" spans="16:17" ht="12">
      <c r="P108" s="2"/>
      <c r="Q108" s="2"/>
    </row>
    <row r="109" spans="16:17" ht="12">
      <c r="P109" s="2"/>
      <c r="Q109" s="2"/>
    </row>
    <row r="110" spans="16:17" ht="12">
      <c r="P110" s="2"/>
      <c r="Q110" s="2"/>
    </row>
    <row r="111" spans="16:17" ht="12">
      <c r="P111" s="2"/>
      <c r="Q111" s="2"/>
    </row>
    <row r="112" spans="16:17" ht="12">
      <c r="P112" s="2"/>
      <c r="Q112" s="2"/>
    </row>
    <row r="113" spans="16:17" ht="12">
      <c r="P113" s="2"/>
      <c r="Q113" s="2"/>
    </row>
    <row r="114" spans="16:17" ht="12">
      <c r="P114" s="2"/>
      <c r="Q114" s="2"/>
    </row>
    <row r="115" spans="16:17" ht="12">
      <c r="P115" s="2"/>
      <c r="Q115" s="2"/>
    </row>
    <row r="116" spans="16:17" ht="12">
      <c r="P116" s="2"/>
      <c r="Q116" s="2"/>
    </row>
    <row r="117" spans="16:17" ht="12">
      <c r="P117" s="2"/>
      <c r="Q117" s="2"/>
    </row>
    <row r="118" spans="16:17" ht="12">
      <c r="P118" s="2"/>
      <c r="Q118" s="2"/>
    </row>
    <row r="119" spans="16:17" ht="12">
      <c r="P119" s="2"/>
      <c r="Q119" s="2"/>
    </row>
    <row r="120" spans="16:17" ht="12">
      <c r="P120" s="2"/>
      <c r="Q120" s="2"/>
    </row>
    <row r="121" spans="16:17" ht="12">
      <c r="P121" s="2"/>
      <c r="Q121" s="2"/>
    </row>
    <row r="122" spans="16:17" ht="12">
      <c r="P122" s="2"/>
      <c r="Q122" s="2"/>
    </row>
    <row r="123" spans="16:17" ht="12">
      <c r="P123" s="2"/>
      <c r="Q123" s="2"/>
    </row>
    <row r="124" spans="16:17" ht="12">
      <c r="P124" s="2"/>
      <c r="Q124" s="2"/>
    </row>
    <row r="125" spans="16:17" ht="12">
      <c r="P125" s="2"/>
      <c r="Q125" s="2"/>
    </row>
    <row r="126" spans="16:17" ht="12">
      <c r="P126" s="2"/>
      <c r="Q126" s="2"/>
    </row>
    <row r="127" spans="16:17" ht="12">
      <c r="P127" s="2"/>
      <c r="Q127" s="2"/>
    </row>
    <row r="128" spans="16:17" ht="12">
      <c r="P128" s="2"/>
      <c r="Q128" s="2"/>
    </row>
    <row r="129" spans="16:17" ht="12">
      <c r="P129" s="2"/>
      <c r="Q129" s="2"/>
    </row>
    <row r="130" spans="16:17" ht="12">
      <c r="P130" s="2"/>
      <c r="Q130" s="2"/>
    </row>
    <row r="131" spans="16:17" ht="12">
      <c r="P131" s="2"/>
      <c r="Q131" s="2"/>
    </row>
    <row r="132" spans="16:17" ht="12">
      <c r="P132" s="2"/>
      <c r="Q132" s="2"/>
    </row>
    <row r="133" spans="16:17" ht="12">
      <c r="P133" s="2"/>
      <c r="Q133" s="2"/>
    </row>
    <row r="134" spans="16:17" ht="12">
      <c r="P134" s="2"/>
      <c r="Q134" s="2"/>
    </row>
    <row r="135" spans="16:17" ht="12">
      <c r="P135" s="2"/>
      <c r="Q135" s="2"/>
    </row>
    <row r="136" spans="16:17" ht="12">
      <c r="P136" s="2"/>
      <c r="Q136" s="2"/>
    </row>
    <row r="137" spans="16:17" ht="12">
      <c r="P137" s="2"/>
      <c r="Q137" s="2"/>
    </row>
    <row r="138" spans="16:17" ht="12">
      <c r="P138" s="2"/>
      <c r="Q138" s="2"/>
    </row>
    <row r="139" spans="16:17" ht="12">
      <c r="P139" s="2"/>
      <c r="Q139" s="2"/>
    </row>
    <row r="140" spans="16:17" ht="12">
      <c r="P140" s="2"/>
      <c r="Q140" s="2"/>
    </row>
    <row r="141" spans="16:17" ht="12">
      <c r="P141" s="2"/>
      <c r="Q141" s="2"/>
    </row>
    <row r="142" spans="16:17" ht="12">
      <c r="P142" s="2"/>
      <c r="Q142" s="2"/>
    </row>
    <row r="143" spans="16:17" ht="12">
      <c r="P143" s="2"/>
      <c r="Q143" s="2"/>
    </row>
    <row r="144" spans="16:17" ht="12">
      <c r="P144" s="2"/>
      <c r="Q144" s="2"/>
    </row>
    <row r="145" spans="16:17" ht="12">
      <c r="P145" s="2"/>
      <c r="Q145" s="2"/>
    </row>
    <row r="146" spans="16:17" ht="12">
      <c r="P146" s="2"/>
      <c r="Q146" s="2"/>
    </row>
    <row r="147" spans="16:17" ht="12">
      <c r="P147" s="2"/>
      <c r="Q147" s="2"/>
    </row>
    <row r="148" spans="16:17" ht="12">
      <c r="P148" s="2"/>
      <c r="Q148" s="2"/>
    </row>
    <row r="149" spans="16:17" ht="12">
      <c r="P149" s="2"/>
      <c r="Q149" s="2"/>
    </row>
    <row r="150" spans="16:17" ht="12">
      <c r="P150" s="2"/>
      <c r="Q150" s="2"/>
    </row>
    <row r="151" spans="16:17" ht="12">
      <c r="P151" s="2"/>
      <c r="Q151" s="2"/>
    </row>
    <row r="152" spans="16:17" ht="12">
      <c r="P152" s="2"/>
      <c r="Q152" s="2"/>
    </row>
    <row r="153" spans="16:17" ht="12">
      <c r="P153" s="2"/>
      <c r="Q153" s="2"/>
    </row>
    <row r="154" spans="16:17" ht="12">
      <c r="P154" s="2"/>
      <c r="Q154" s="2"/>
    </row>
    <row r="155" spans="16:17" ht="12">
      <c r="P155" s="2"/>
      <c r="Q155" s="2"/>
    </row>
    <row r="156" spans="16:17" ht="12">
      <c r="P156" s="2"/>
      <c r="Q156" s="2"/>
    </row>
    <row r="157" spans="16:17" ht="12">
      <c r="P157" s="2"/>
      <c r="Q157" s="2"/>
    </row>
    <row r="158" spans="16:17" ht="12">
      <c r="P158" s="2"/>
      <c r="Q158" s="2"/>
    </row>
    <row r="159" spans="16:17" ht="12">
      <c r="P159" s="2"/>
      <c r="Q159" s="2"/>
    </row>
    <row r="160" spans="16:17" ht="12">
      <c r="P160" s="2"/>
      <c r="Q160" s="2"/>
    </row>
    <row r="161" spans="16:17" ht="12">
      <c r="P161" s="2"/>
      <c r="Q161" s="2"/>
    </row>
    <row r="162" spans="16:17" ht="12">
      <c r="P162" s="2"/>
      <c r="Q162" s="2"/>
    </row>
    <row r="163" spans="16:17" ht="12">
      <c r="P163" s="2"/>
      <c r="Q163" s="2"/>
    </row>
    <row r="164" spans="16:17" ht="12">
      <c r="P164" s="2"/>
      <c r="Q164" s="2"/>
    </row>
    <row r="165" spans="16:17" ht="12">
      <c r="P165" s="2"/>
      <c r="Q165" s="2"/>
    </row>
    <row r="166" spans="16:17" ht="12">
      <c r="P166" s="2"/>
      <c r="Q166" s="2"/>
    </row>
    <row r="167" spans="16:17" ht="12">
      <c r="P167" s="2"/>
      <c r="Q167" s="2"/>
    </row>
    <row r="168" spans="16:17" ht="12">
      <c r="P168" s="2"/>
      <c r="Q168" s="2"/>
    </row>
    <row r="169" spans="16:17" ht="12">
      <c r="P169" s="2"/>
      <c r="Q169" s="2"/>
    </row>
    <row r="170" spans="16:17" ht="12">
      <c r="P170" s="2"/>
      <c r="Q170" s="2"/>
    </row>
    <row r="171" spans="16:17" ht="12">
      <c r="P171" s="2"/>
      <c r="Q171" s="2"/>
    </row>
    <row r="172" spans="16:17" ht="12">
      <c r="P172" s="2"/>
      <c r="Q172" s="2"/>
    </row>
    <row r="173" spans="16:17" ht="12">
      <c r="P173" s="2"/>
      <c r="Q173" s="2"/>
    </row>
    <row r="174" spans="16:17" ht="12">
      <c r="P174" s="2"/>
      <c r="Q174" s="2"/>
    </row>
    <row r="175" spans="16:17" ht="12">
      <c r="P175" s="2"/>
      <c r="Q175" s="2"/>
    </row>
    <row r="176" spans="16:17" ht="12">
      <c r="P176" s="2"/>
      <c r="Q176" s="2"/>
    </row>
    <row r="177" spans="16:17" ht="12">
      <c r="P177" s="2"/>
      <c r="Q177" s="2"/>
    </row>
    <row r="178" spans="16:17" ht="12">
      <c r="P178" s="2"/>
      <c r="Q178" s="2"/>
    </row>
    <row r="179" spans="16:17" ht="12">
      <c r="P179" s="2"/>
      <c r="Q179" s="2"/>
    </row>
    <row r="180" spans="16:17" ht="12">
      <c r="P180" s="2"/>
      <c r="Q180" s="2"/>
    </row>
    <row r="181" spans="16:17" ht="12">
      <c r="P181" s="2"/>
      <c r="Q181" s="2"/>
    </row>
    <row r="182" spans="16:17" ht="12">
      <c r="P182" s="2"/>
      <c r="Q182" s="2"/>
    </row>
    <row r="183" spans="16:17" ht="12">
      <c r="P183" s="2"/>
      <c r="Q183" s="2"/>
    </row>
    <row r="184" spans="16:17" ht="12">
      <c r="P184" s="2"/>
      <c r="Q184" s="2"/>
    </row>
    <row r="185" spans="16:17" ht="12">
      <c r="P185" s="2"/>
      <c r="Q185" s="2"/>
    </row>
    <row r="186" spans="16:17" ht="12">
      <c r="P186" s="2"/>
      <c r="Q186" s="2"/>
    </row>
    <row r="187" spans="16:17" ht="12">
      <c r="P187" s="2"/>
      <c r="Q187" s="2"/>
    </row>
    <row r="188" spans="16:17" ht="12">
      <c r="P188" s="2"/>
      <c r="Q188" s="2"/>
    </row>
    <row r="189" spans="16:17" ht="12">
      <c r="P189" s="2"/>
      <c r="Q189" s="2"/>
    </row>
    <row r="190" spans="16:17" ht="12">
      <c r="P190" s="2"/>
      <c r="Q190" s="2"/>
    </row>
    <row r="191" spans="16:17" ht="12">
      <c r="P191" s="2"/>
      <c r="Q191" s="2"/>
    </row>
    <row r="192" spans="16:17" ht="12">
      <c r="P192" s="2"/>
      <c r="Q192" s="2"/>
    </row>
    <row r="193" spans="16:17" ht="12">
      <c r="P193" s="2"/>
      <c r="Q193" s="2"/>
    </row>
    <row r="194" spans="16:17" ht="12">
      <c r="P194" s="2"/>
      <c r="Q194" s="2"/>
    </row>
    <row r="195" spans="16:17" ht="12">
      <c r="P195" s="2"/>
      <c r="Q195" s="2"/>
    </row>
    <row r="196" spans="16:17" ht="12">
      <c r="P196" s="2"/>
      <c r="Q196" s="2"/>
    </row>
    <row r="197" spans="16:17" ht="12">
      <c r="P197" s="2"/>
      <c r="Q197" s="2"/>
    </row>
    <row r="198" spans="16:17" ht="12">
      <c r="P198" s="2"/>
      <c r="Q198" s="2"/>
    </row>
    <row r="199" spans="16:17" ht="12">
      <c r="P199" s="2"/>
      <c r="Q199" s="2"/>
    </row>
    <row r="200" spans="16:17" ht="12">
      <c r="P200" s="2"/>
      <c r="Q200" s="2"/>
    </row>
    <row r="201" spans="16:17" ht="12">
      <c r="P201" s="2"/>
      <c r="Q201" s="2"/>
    </row>
    <row r="202" spans="16:17" ht="12">
      <c r="P202" s="2"/>
      <c r="Q202" s="2"/>
    </row>
    <row r="203" spans="16:17" ht="12">
      <c r="P203" s="2"/>
      <c r="Q203" s="2"/>
    </row>
    <row r="204" spans="16:17" ht="12">
      <c r="P204" s="2"/>
      <c r="Q204" s="2"/>
    </row>
    <row r="205" spans="16:17" ht="12">
      <c r="P205" s="2"/>
      <c r="Q205" s="2"/>
    </row>
    <row r="206" spans="16:17" ht="12">
      <c r="P206" s="2"/>
      <c r="Q206" s="2"/>
    </row>
    <row r="207" spans="16:17" ht="12">
      <c r="P207" s="2"/>
      <c r="Q207" s="2"/>
    </row>
    <row r="208" spans="16:17" ht="12">
      <c r="P208" s="2"/>
      <c r="Q208" s="2"/>
    </row>
    <row r="209" spans="16:17" ht="12">
      <c r="P209" s="2"/>
      <c r="Q209" s="2"/>
    </row>
    <row r="210" spans="16:17" ht="12">
      <c r="P210" s="2"/>
      <c r="Q210" s="2"/>
    </row>
    <row r="211" spans="16:17" ht="12">
      <c r="P211" s="2"/>
      <c r="Q211" s="2"/>
    </row>
    <row r="212" spans="16:17" ht="12">
      <c r="P212" s="2"/>
      <c r="Q212" s="2"/>
    </row>
    <row r="213" spans="16:17" ht="12">
      <c r="P213" s="2"/>
      <c r="Q213" s="2"/>
    </row>
    <row r="214" spans="16:17" ht="12">
      <c r="P214" s="2"/>
      <c r="Q214" s="2"/>
    </row>
    <row r="215" spans="16:17" ht="12">
      <c r="P215" s="2"/>
      <c r="Q215" s="2"/>
    </row>
    <row r="216" spans="16:17" ht="12">
      <c r="P216" s="2"/>
      <c r="Q216" s="2"/>
    </row>
    <row r="217" spans="16:17" ht="12">
      <c r="P217" s="2"/>
      <c r="Q217" s="2"/>
    </row>
    <row r="218" spans="16:17" ht="12">
      <c r="P218" s="2"/>
      <c r="Q218" s="2"/>
    </row>
    <row r="219" spans="16:17" ht="12">
      <c r="P219" s="2"/>
      <c r="Q219" s="2"/>
    </row>
    <row r="220" spans="16:17" ht="12">
      <c r="P220" s="2"/>
      <c r="Q220" s="2"/>
    </row>
    <row r="221" spans="16:17" ht="12">
      <c r="P221" s="2"/>
      <c r="Q221" s="2"/>
    </row>
    <row r="222" spans="16:17" ht="12">
      <c r="P222" s="2"/>
      <c r="Q222" s="2"/>
    </row>
    <row r="223" spans="16:17" ht="12">
      <c r="P223" s="2"/>
      <c r="Q223" s="2"/>
    </row>
    <row r="224" spans="16:17" ht="12">
      <c r="P224" s="2"/>
      <c r="Q224" s="2"/>
    </row>
    <row r="225" spans="16:17" ht="12">
      <c r="P225" s="2"/>
      <c r="Q225" s="2"/>
    </row>
    <row r="226" spans="16:17" ht="12">
      <c r="P226" s="2"/>
      <c r="Q226" s="2"/>
    </row>
    <row r="227" spans="16:17" ht="12">
      <c r="P227" s="2"/>
      <c r="Q227" s="2"/>
    </row>
    <row r="228" spans="16:17" ht="12">
      <c r="P228" s="2"/>
      <c r="Q228" s="2"/>
    </row>
    <row r="229" spans="16:17" ht="12">
      <c r="P229" s="2"/>
      <c r="Q229" s="2"/>
    </row>
    <row r="230" spans="16:17" ht="12">
      <c r="P230" s="2"/>
      <c r="Q230" s="2"/>
    </row>
    <row r="231" spans="16:17" ht="12">
      <c r="P231" s="2"/>
      <c r="Q231" s="2"/>
    </row>
    <row r="232" spans="16:17" ht="12">
      <c r="P232" s="2"/>
      <c r="Q232" s="2"/>
    </row>
    <row r="233" spans="16:17" ht="12">
      <c r="P233" s="2"/>
      <c r="Q233" s="2"/>
    </row>
    <row r="234" spans="16:17" ht="12">
      <c r="P234" s="2"/>
      <c r="Q234" s="2"/>
    </row>
    <row r="235" spans="16:17" ht="12">
      <c r="P235" s="2"/>
      <c r="Q235" s="2"/>
    </row>
    <row r="236" spans="16:17" ht="12">
      <c r="P236" s="2"/>
      <c r="Q236" s="2"/>
    </row>
    <row r="237" spans="16:17" ht="12">
      <c r="P237" s="2"/>
      <c r="Q237" s="2"/>
    </row>
    <row r="238" spans="16:17" ht="12">
      <c r="P238" s="2"/>
      <c r="Q238" s="2"/>
    </row>
    <row r="239" spans="16:17" ht="12">
      <c r="P239" s="2"/>
      <c r="Q239" s="2"/>
    </row>
    <row r="240" spans="16:17" ht="12">
      <c r="P240" s="2"/>
      <c r="Q240" s="2"/>
    </row>
    <row r="241" spans="16:17" ht="12">
      <c r="P241" s="2"/>
      <c r="Q241" s="2"/>
    </row>
    <row r="242" spans="16:17" ht="12">
      <c r="P242" s="2"/>
      <c r="Q242" s="2"/>
    </row>
    <row r="243" spans="16:17" ht="12">
      <c r="P243" s="2"/>
      <c r="Q243" s="2"/>
    </row>
    <row r="244" spans="16:17" ht="12">
      <c r="P244" s="2"/>
      <c r="Q244" s="2"/>
    </row>
    <row r="245" spans="16:17" ht="12">
      <c r="P245" s="2"/>
      <c r="Q245" s="2"/>
    </row>
    <row r="246" spans="16:17" ht="12">
      <c r="P246" s="2"/>
      <c r="Q246" s="2"/>
    </row>
    <row r="247" spans="16:17" ht="12">
      <c r="P247" s="2"/>
      <c r="Q247" s="2"/>
    </row>
    <row r="248" spans="16:17" ht="12">
      <c r="P248" s="2"/>
      <c r="Q248" s="2"/>
    </row>
    <row r="249" spans="16:17" ht="12">
      <c r="P249" s="2"/>
      <c r="Q249" s="2"/>
    </row>
    <row r="250" spans="16:17" ht="12">
      <c r="P250" s="2"/>
      <c r="Q250" s="2"/>
    </row>
    <row r="251" spans="16:17" ht="12">
      <c r="P251" s="2"/>
      <c r="Q251" s="2"/>
    </row>
    <row r="252" spans="16:17" ht="12">
      <c r="P252" s="2"/>
      <c r="Q252" s="2"/>
    </row>
    <row r="253" spans="16:17" ht="12">
      <c r="P253" s="2"/>
      <c r="Q253" s="2"/>
    </row>
    <row r="254" spans="16:17" ht="12">
      <c r="P254" s="2"/>
      <c r="Q254" s="2"/>
    </row>
    <row r="255" spans="16:17" ht="12">
      <c r="P255" s="2"/>
      <c r="Q255" s="2"/>
    </row>
    <row r="256" spans="16:17" ht="12">
      <c r="P256" s="2"/>
      <c r="Q256" s="2"/>
    </row>
    <row r="257" spans="16:17" ht="12">
      <c r="P257" s="2"/>
      <c r="Q257" s="2"/>
    </row>
    <row r="258" spans="16:17" ht="12">
      <c r="P258" s="2"/>
      <c r="Q258" s="2"/>
    </row>
    <row r="259" spans="16:17" ht="12">
      <c r="P259" s="2"/>
      <c r="Q259" s="2"/>
    </row>
    <row r="260" spans="16:17" ht="12">
      <c r="P260" s="2"/>
      <c r="Q260" s="2"/>
    </row>
    <row r="261" spans="16:17" ht="12">
      <c r="P261" s="2"/>
      <c r="Q261" s="2"/>
    </row>
    <row r="262" spans="16:17" ht="12">
      <c r="P262" s="2"/>
      <c r="Q262" s="2"/>
    </row>
    <row r="263" spans="16:17" ht="12">
      <c r="P263" s="2"/>
      <c r="Q263" s="2"/>
    </row>
    <row r="264" spans="16:17" ht="12">
      <c r="P264" s="2"/>
      <c r="Q264" s="2"/>
    </row>
    <row r="265" spans="16:17" ht="12">
      <c r="P265" s="2"/>
      <c r="Q265" s="2"/>
    </row>
    <row r="266" spans="16:17" ht="12">
      <c r="P266" s="2"/>
      <c r="Q266" s="2"/>
    </row>
    <row r="267" spans="16:17" ht="12">
      <c r="P267" s="2"/>
      <c r="Q267" s="2"/>
    </row>
    <row r="268" spans="16:17" ht="12">
      <c r="P268" s="2"/>
      <c r="Q268" s="2"/>
    </row>
    <row r="269" spans="16:17" ht="12">
      <c r="P269" s="2"/>
      <c r="Q269" s="2"/>
    </row>
    <row r="270" spans="16:17" ht="12">
      <c r="P270" s="2"/>
      <c r="Q270" s="2"/>
    </row>
    <row r="271" spans="16:17" ht="12">
      <c r="P271" s="2"/>
      <c r="Q271" s="2"/>
    </row>
    <row r="272" spans="16:17" ht="12">
      <c r="P272" s="2"/>
      <c r="Q272" s="2"/>
    </row>
    <row r="273" spans="16:17" ht="12">
      <c r="P273" s="2"/>
      <c r="Q273" s="2"/>
    </row>
    <row r="274" spans="16:17" ht="12">
      <c r="P274" s="2"/>
      <c r="Q274" s="2"/>
    </row>
    <row r="275" spans="16:17" ht="12">
      <c r="P275" s="2"/>
      <c r="Q275" s="2"/>
    </row>
    <row r="276" spans="16:17" ht="12">
      <c r="P276" s="2"/>
      <c r="Q276" s="2"/>
    </row>
    <row r="277" spans="16:17" ht="12">
      <c r="P277" s="2"/>
      <c r="Q277" s="2"/>
    </row>
    <row r="278" spans="16:17" ht="12">
      <c r="P278" s="2"/>
      <c r="Q278" s="2"/>
    </row>
    <row r="279" spans="16:17" ht="12">
      <c r="P279" s="2"/>
      <c r="Q279" s="2"/>
    </row>
    <row r="280" spans="16:17" ht="12">
      <c r="P280" s="2"/>
      <c r="Q280" s="2"/>
    </row>
    <row r="281" spans="16:17" ht="12">
      <c r="P281" s="2"/>
      <c r="Q281" s="2"/>
    </row>
    <row r="282" spans="16:17" ht="12">
      <c r="P282" s="2"/>
      <c r="Q282" s="2"/>
    </row>
    <row r="283" spans="16:17" ht="12">
      <c r="P283" s="2"/>
      <c r="Q283" s="2"/>
    </row>
    <row r="284" spans="16:17" ht="12">
      <c r="P284" s="2"/>
      <c r="Q284" s="2"/>
    </row>
    <row r="285" spans="16:17" ht="12">
      <c r="P285" s="2"/>
      <c r="Q285" s="2"/>
    </row>
    <row r="286" spans="16:17" ht="12">
      <c r="P286" s="2"/>
      <c r="Q286" s="2"/>
    </row>
    <row r="287" spans="16:17" ht="12">
      <c r="P287" s="2"/>
      <c r="Q287" s="2"/>
    </row>
    <row r="288" spans="16:17" ht="12">
      <c r="P288" s="2"/>
      <c r="Q288" s="2"/>
    </row>
    <row r="289" spans="16:17" ht="12">
      <c r="P289" s="2"/>
      <c r="Q289" s="2"/>
    </row>
    <row r="290" spans="16:17" ht="12">
      <c r="P290" s="2"/>
      <c r="Q290" s="2"/>
    </row>
    <row r="291" spans="16:17" ht="12">
      <c r="P291" s="2"/>
      <c r="Q291" s="2"/>
    </row>
    <row r="292" spans="16:17" ht="12">
      <c r="P292" s="2"/>
      <c r="Q292" s="2"/>
    </row>
    <row r="293" spans="16:17" ht="12">
      <c r="P293" s="2"/>
      <c r="Q293" s="2"/>
    </row>
    <row r="294" spans="16:17" ht="12">
      <c r="P294" s="2"/>
      <c r="Q294" s="2"/>
    </row>
    <row r="295" spans="16:17" ht="12">
      <c r="P295" s="2"/>
      <c r="Q295" s="2"/>
    </row>
    <row r="296" spans="16:17" ht="12">
      <c r="P296" s="2"/>
      <c r="Q296" s="2"/>
    </row>
    <row r="297" spans="16:17" ht="12">
      <c r="P297" s="2"/>
      <c r="Q297" s="2"/>
    </row>
    <row r="298" spans="16:17" ht="12">
      <c r="P298" s="2"/>
      <c r="Q298" s="2"/>
    </row>
    <row r="299" spans="16:17" ht="12">
      <c r="P299" s="2"/>
      <c r="Q299" s="2"/>
    </row>
    <row r="300" spans="16:17" ht="12">
      <c r="P300" s="2"/>
      <c r="Q300" s="2"/>
    </row>
    <row r="301" spans="16:17" ht="12">
      <c r="P301" s="2"/>
      <c r="Q301" s="2"/>
    </row>
    <row r="302" spans="16:17" ht="12">
      <c r="P302" s="2"/>
      <c r="Q302" s="2"/>
    </row>
    <row r="303" spans="16:17" ht="12">
      <c r="P303" s="2"/>
      <c r="Q303" s="2"/>
    </row>
    <row r="304" spans="16:17" ht="12">
      <c r="P304" s="2"/>
      <c r="Q304" s="2"/>
    </row>
    <row r="305" spans="16:17" ht="12">
      <c r="P305" s="2"/>
      <c r="Q305" s="2"/>
    </row>
    <row r="306" spans="16:17" ht="12">
      <c r="P306" s="2"/>
      <c r="Q306" s="2"/>
    </row>
    <row r="307" spans="16:17" ht="12">
      <c r="P307" s="2"/>
      <c r="Q307" s="2"/>
    </row>
    <row r="308" spans="16:17" ht="12">
      <c r="P308" s="2"/>
      <c r="Q308" s="2"/>
    </row>
    <row r="309" spans="16:17" ht="12">
      <c r="P309" s="2"/>
      <c r="Q309" s="2"/>
    </row>
    <row r="310" spans="16:17" ht="12">
      <c r="P310" s="2"/>
      <c r="Q310" s="2"/>
    </row>
    <row r="311" spans="16:17" ht="12">
      <c r="P311" s="2"/>
      <c r="Q311" s="2"/>
    </row>
    <row r="312" spans="16:17" ht="12">
      <c r="P312" s="2"/>
      <c r="Q312" s="2"/>
    </row>
    <row r="313" spans="16:17" ht="12">
      <c r="P313" s="2"/>
      <c r="Q313" s="2"/>
    </row>
    <row r="314" spans="16:17" ht="12">
      <c r="P314" s="2"/>
      <c r="Q314" s="2"/>
    </row>
    <row r="315" spans="16:17" ht="12">
      <c r="P315" s="2"/>
      <c r="Q315" s="2"/>
    </row>
    <row r="316" spans="16:17" ht="12">
      <c r="P316" s="2"/>
      <c r="Q316" s="2"/>
    </row>
    <row r="317" spans="16:17" ht="12">
      <c r="P317" s="2"/>
      <c r="Q317" s="2"/>
    </row>
    <row r="318" spans="16:17" ht="12">
      <c r="P318" s="2"/>
      <c r="Q318" s="2"/>
    </row>
    <row r="319" spans="16:17" ht="12">
      <c r="P319" s="2"/>
      <c r="Q319" s="2"/>
    </row>
    <row r="320" spans="16:17" ht="12">
      <c r="P320" s="2"/>
      <c r="Q320" s="2"/>
    </row>
    <row r="321" spans="16:17" ht="12">
      <c r="P321" s="2"/>
      <c r="Q321" s="2"/>
    </row>
    <row r="322" spans="16:17" ht="12">
      <c r="P322" s="2"/>
      <c r="Q322" s="2"/>
    </row>
    <row r="323" spans="16:17" ht="12">
      <c r="P323" s="2"/>
      <c r="Q323" s="2"/>
    </row>
    <row r="324" spans="16:17" ht="12">
      <c r="P324" s="2"/>
      <c r="Q324" s="2"/>
    </row>
    <row r="325" spans="16:17" ht="12">
      <c r="P325" s="2"/>
      <c r="Q325" s="2"/>
    </row>
    <row r="326" spans="16:17" ht="12">
      <c r="P326" s="2"/>
      <c r="Q326" s="2"/>
    </row>
    <row r="327" spans="16:17" ht="12">
      <c r="P327" s="2"/>
      <c r="Q327" s="2"/>
    </row>
    <row r="328" spans="16:17" ht="12">
      <c r="P328" s="2"/>
      <c r="Q328" s="2"/>
    </row>
    <row r="329" spans="16:17" ht="12">
      <c r="P329" s="2"/>
      <c r="Q329" s="2"/>
    </row>
    <row r="330" spans="16:17" ht="12">
      <c r="P330" s="2"/>
      <c r="Q330" s="2"/>
    </row>
    <row r="331" spans="16:17" ht="12">
      <c r="P331" s="2"/>
      <c r="Q331" s="2"/>
    </row>
    <row r="332" spans="16:17" ht="12">
      <c r="P332" s="2"/>
      <c r="Q332" s="2"/>
    </row>
    <row r="333" spans="16:17" ht="12">
      <c r="P333" s="2"/>
      <c r="Q333" s="2"/>
    </row>
    <row r="334" spans="16:17" ht="12">
      <c r="P334" s="2"/>
      <c r="Q334" s="2"/>
    </row>
    <row r="335" spans="16:17" ht="12">
      <c r="P335" s="2"/>
      <c r="Q335" s="2"/>
    </row>
    <row r="336" spans="16:17" ht="12">
      <c r="P336" s="2"/>
      <c r="Q336" s="2"/>
    </row>
    <row r="337" spans="16:17" ht="12">
      <c r="P337" s="2"/>
      <c r="Q337" s="2"/>
    </row>
    <row r="338" spans="16:17" ht="12">
      <c r="P338" s="2"/>
      <c r="Q338" s="2"/>
    </row>
    <row r="339" spans="16:17" ht="12">
      <c r="P339" s="2"/>
      <c r="Q339" s="2"/>
    </row>
    <row r="340" spans="16:17" ht="12">
      <c r="P340" s="2"/>
      <c r="Q340" s="2"/>
    </row>
    <row r="341" spans="16:17" ht="12">
      <c r="P341" s="2"/>
      <c r="Q341" s="2"/>
    </row>
    <row r="342" spans="16:17" ht="12">
      <c r="P342" s="2"/>
      <c r="Q342" s="2"/>
    </row>
    <row r="343" spans="16:17" ht="12">
      <c r="P343" s="2"/>
      <c r="Q343" s="2"/>
    </row>
    <row r="344" spans="16:17" ht="12">
      <c r="P344" s="2"/>
      <c r="Q344" s="2"/>
    </row>
    <row r="345" spans="16:17" ht="12">
      <c r="P345" s="2"/>
      <c r="Q345" s="2"/>
    </row>
    <row r="346" spans="16:17" ht="12">
      <c r="P346" s="2"/>
      <c r="Q346" s="2"/>
    </row>
    <row r="347" spans="16:17" ht="12">
      <c r="P347" s="2"/>
      <c r="Q347" s="2"/>
    </row>
    <row r="348" spans="16:17" ht="12">
      <c r="P348" s="2"/>
      <c r="Q348" s="2"/>
    </row>
    <row r="349" spans="16:17" ht="12">
      <c r="P349" s="2"/>
      <c r="Q349" s="2"/>
    </row>
    <row r="350" spans="16:17" ht="12">
      <c r="P350" s="2"/>
      <c r="Q350" s="2"/>
    </row>
    <row r="351" spans="16:17" ht="12">
      <c r="P351" s="2"/>
      <c r="Q351" s="2"/>
    </row>
    <row r="352" spans="16:17" ht="12">
      <c r="P352" s="2"/>
      <c r="Q352" s="2"/>
    </row>
    <row r="353" spans="16:17" ht="12">
      <c r="P353" s="2"/>
      <c r="Q353" s="2"/>
    </row>
    <row r="354" spans="16:17" ht="12">
      <c r="P354" s="2"/>
      <c r="Q354" s="2"/>
    </row>
    <row r="355" spans="16:17" ht="12">
      <c r="P355" s="2"/>
      <c r="Q355" s="2"/>
    </row>
    <row r="356" spans="16:17" ht="12">
      <c r="P356" s="2"/>
      <c r="Q356" s="2"/>
    </row>
    <row r="357" spans="16:17" ht="12">
      <c r="P357" s="2"/>
      <c r="Q357" s="2"/>
    </row>
    <row r="358" spans="16:17" ht="12">
      <c r="P358" s="2"/>
      <c r="Q358" s="2"/>
    </row>
    <row r="359" spans="16:17" ht="12">
      <c r="P359" s="2"/>
      <c r="Q359" s="2"/>
    </row>
    <row r="360" spans="16:17" ht="12">
      <c r="P360" s="2"/>
      <c r="Q360" s="2"/>
    </row>
    <row r="361" spans="16:17" ht="12">
      <c r="P361" s="2"/>
      <c r="Q361" s="2"/>
    </row>
    <row r="362" spans="16:17" ht="12">
      <c r="P362" s="2"/>
      <c r="Q362" s="2"/>
    </row>
    <row r="363" spans="16:17" ht="12">
      <c r="P363" s="2"/>
      <c r="Q363" s="2"/>
    </row>
    <row r="364" spans="16:17" ht="12">
      <c r="P364" s="2"/>
      <c r="Q364" s="2"/>
    </row>
    <row r="365" spans="16:17" ht="12">
      <c r="P365" s="2"/>
      <c r="Q365" s="2"/>
    </row>
    <row r="366" spans="16:17" ht="12">
      <c r="P366" s="2"/>
      <c r="Q366" s="2"/>
    </row>
    <row r="367" spans="16:17" ht="12">
      <c r="P367" s="2"/>
      <c r="Q367" s="2"/>
    </row>
    <row r="368" spans="16:17" ht="12">
      <c r="P368" s="2"/>
      <c r="Q368" s="2"/>
    </row>
    <row r="369" spans="16:17" ht="12">
      <c r="P369" s="2"/>
      <c r="Q369" s="2"/>
    </row>
    <row r="370" spans="16:17" ht="12">
      <c r="P370" s="2"/>
      <c r="Q370" s="2"/>
    </row>
    <row r="371" spans="16:17" ht="12">
      <c r="P371" s="2"/>
      <c r="Q371" s="2"/>
    </row>
    <row r="372" spans="16:17" ht="12">
      <c r="P372" s="2"/>
      <c r="Q372" s="2"/>
    </row>
    <row r="373" spans="16:17" ht="12">
      <c r="P373" s="2"/>
      <c r="Q373" s="2"/>
    </row>
    <row r="374" spans="16:17" ht="12">
      <c r="P374" s="2"/>
      <c r="Q374" s="2"/>
    </row>
    <row r="375" spans="16:17" ht="12">
      <c r="P375" s="2"/>
      <c r="Q375" s="2"/>
    </row>
    <row r="376" spans="16:17" ht="12">
      <c r="P376" s="2"/>
      <c r="Q376" s="2"/>
    </row>
    <row r="377" spans="16:17" ht="12">
      <c r="P377" s="2"/>
      <c r="Q377" s="2"/>
    </row>
    <row r="378" spans="16:17" ht="12">
      <c r="P378" s="2"/>
      <c r="Q378" s="2"/>
    </row>
    <row r="379" spans="16:17" ht="12">
      <c r="P379" s="2"/>
      <c r="Q379" s="2"/>
    </row>
    <row r="380" spans="16:17" ht="12">
      <c r="P380" s="2"/>
      <c r="Q380" s="2"/>
    </row>
    <row r="381" spans="16:17" ht="12">
      <c r="P381" s="2"/>
      <c r="Q381" s="2"/>
    </row>
    <row r="382" spans="16:17" ht="12">
      <c r="P382" s="2"/>
      <c r="Q382" s="2"/>
    </row>
    <row r="383" spans="16:17" ht="12">
      <c r="P383" s="2"/>
      <c r="Q383" s="2"/>
    </row>
    <row r="384" spans="16:17" ht="12">
      <c r="P384" s="2"/>
      <c r="Q384" s="2"/>
    </row>
    <row r="385" spans="16:17" ht="12">
      <c r="P385" s="2"/>
      <c r="Q385" s="2"/>
    </row>
    <row r="386" spans="16:17" ht="12">
      <c r="P386" s="2"/>
      <c r="Q386" s="2"/>
    </row>
    <row r="387" spans="16:17" ht="12">
      <c r="P387" s="2"/>
      <c r="Q387" s="2"/>
    </row>
    <row r="388" spans="16:17" ht="12">
      <c r="P388" s="2"/>
      <c r="Q388" s="2"/>
    </row>
    <row r="389" spans="16:17" ht="12">
      <c r="P389" s="2"/>
      <c r="Q389" s="2"/>
    </row>
    <row r="390" spans="16:17" ht="12">
      <c r="P390" s="2"/>
      <c r="Q390" s="2"/>
    </row>
    <row r="391" spans="16:17" ht="12">
      <c r="P391" s="2"/>
      <c r="Q391" s="2"/>
    </row>
    <row r="392" spans="16:17" ht="12">
      <c r="P392" s="2"/>
      <c r="Q392" s="2"/>
    </row>
    <row r="393" spans="16:17" ht="12">
      <c r="P393" s="2"/>
      <c r="Q393" s="2"/>
    </row>
    <row r="394" spans="16:17" ht="12">
      <c r="P394" s="2"/>
      <c r="Q394" s="2"/>
    </row>
    <row r="395" spans="16:17" ht="12">
      <c r="P395" s="2"/>
      <c r="Q395" s="2"/>
    </row>
    <row r="396" spans="16:17" ht="12">
      <c r="P396" s="2"/>
      <c r="Q396" s="2"/>
    </row>
    <row r="397" spans="16:17" ht="12">
      <c r="P397" s="2"/>
      <c r="Q397" s="2"/>
    </row>
    <row r="398" spans="16:17" ht="12">
      <c r="P398" s="2"/>
      <c r="Q398" s="2"/>
    </row>
    <row r="399" spans="16:17" ht="12">
      <c r="P399" s="2"/>
      <c r="Q399" s="2"/>
    </row>
    <row r="400" spans="16:17" ht="12">
      <c r="P400" s="2"/>
      <c r="Q400" s="2"/>
    </row>
    <row r="401" spans="16:17" ht="12">
      <c r="P401" s="2"/>
      <c r="Q401" s="2"/>
    </row>
    <row r="402" spans="16:17" ht="12">
      <c r="P402" s="2"/>
      <c r="Q402" s="2"/>
    </row>
    <row r="403" spans="16:17" ht="12">
      <c r="P403" s="2"/>
      <c r="Q403" s="2"/>
    </row>
    <row r="404" spans="16:17" ht="12">
      <c r="P404" s="2"/>
      <c r="Q404" s="2"/>
    </row>
    <row r="405" spans="16:17" ht="12">
      <c r="P405" s="2"/>
      <c r="Q405" s="2"/>
    </row>
    <row r="406" spans="16:17" ht="12">
      <c r="P406" s="2"/>
      <c r="Q406" s="2"/>
    </row>
    <row r="407" spans="16:17" ht="12">
      <c r="P407" s="2"/>
      <c r="Q407" s="2"/>
    </row>
    <row r="408" spans="16:17" ht="12">
      <c r="P408" s="2"/>
      <c r="Q408" s="2"/>
    </row>
    <row r="409" spans="16:17" ht="12">
      <c r="P409" s="2"/>
      <c r="Q409" s="2"/>
    </row>
    <row r="410" spans="16:17" ht="12">
      <c r="P410" s="2"/>
      <c r="Q410" s="2"/>
    </row>
    <row r="411" spans="16:17" ht="12">
      <c r="P411" s="2"/>
      <c r="Q411" s="2"/>
    </row>
    <row r="412" spans="16:17" ht="12">
      <c r="P412" s="2"/>
      <c r="Q412" s="2"/>
    </row>
    <row r="413" spans="16:17" ht="12">
      <c r="P413" s="2"/>
      <c r="Q413" s="2"/>
    </row>
    <row r="414" spans="16:17" ht="12">
      <c r="P414" s="2"/>
      <c r="Q414" s="2"/>
    </row>
    <row r="415" spans="16:17" ht="12">
      <c r="P415" s="2"/>
      <c r="Q415" s="2"/>
    </row>
    <row r="416" spans="16:17" ht="12">
      <c r="P416" s="2"/>
      <c r="Q416" s="2"/>
    </row>
    <row r="417" spans="16:17" ht="12">
      <c r="P417" s="2"/>
      <c r="Q417" s="2"/>
    </row>
    <row r="418" spans="16:17" ht="12">
      <c r="P418" s="2"/>
      <c r="Q418" s="2"/>
    </row>
    <row r="419" spans="16:17" ht="12">
      <c r="P419" s="2"/>
      <c r="Q419" s="2"/>
    </row>
    <row r="420" spans="16:17" ht="12">
      <c r="P420" s="2"/>
      <c r="Q420" s="2"/>
    </row>
    <row r="421" spans="16:17" ht="12">
      <c r="P421" s="2"/>
      <c r="Q421" s="2"/>
    </row>
    <row r="422" spans="16:17" ht="12">
      <c r="P422" s="2"/>
      <c r="Q422" s="2"/>
    </row>
    <row r="423" spans="16:17" ht="12">
      <c r="P423" s="2"/>
      <c r="Q423" s="2"/>
    </row>
    <row r="424" spans="16:17" ht="12">
      <c r="P424" s="2"/>
      <c r="Q424" s="2"/>
    </row>
    <row r="425" spans="16:17" ht="12">
      <c r="P425" s="2"/>
      <c r="Q425" s="2"/>
    </row>
    <row r="426" spans="16:17" ht="12">
      <c r="P426" s="2"/>
      <c r="Q426" s="2"/>
    </row>
    <row r="427" spans="16:17" ht="12">
      <c r="P427" s="2"/>
      <c r="Q427" s="2"/>
    </row>
    <row r="428" spans="16:17" ht="12">
      <c r="P428" s="2"/>
      <c r="Q428" s="2"/>
    </row>
    <row r="429" spans="16:17" ht="12">
      <c r="P429" s="2"/>
      <c r="Q429" s="2"/>
    </row>
    <row r="430" spans="16:17" ht="12">
      <c r="P430" s="2"/>
      <c r="Q430" s="2"/>
    </row>
    <row r="431" spans="16:17" ht="12">
      <c r="P431" s="2"/>
      <c r="Q431" s="2"/>
    </row>
    <row r="432" spans="16:17" ht="12">
      <c r="P432" s="2"/>
      <c r="Q432" s="2"/>
    </row>
    <row r="433" spans="16:17" ht="12">
      <c r="P433" s="2"/>
      <c r="Q433" s="2"/>
    </row>
    <row r="434" spans="16:17" ht="12">
      <c r="P434" s="2"/>
      <c r="Q434" s="2"/>
    </row>
    <row r="435" spans="16:17" ht="12">
      <c r="P435" s="2"/>
      <c r="Q435" s="2"/>
    </row>
    <row r="436" spans="16:17" ht="12">
      <c r="P436" s="2"/>
      <c r="Q436" s="2"/>
    </row>
    <row r="437" spans="16:17" ht="12">
      <c r="P437" s="2"/>
      <c r="Q437" s="2"/>
    </row>
    <row r="438" spans="16:17" ht="12">
      <c r="P438" s="2"/>
      <c r="Q438" s="2"/>
    </row>
    <row r="439" spans="16:17" ht="12">
      <c r="P439" s="2"/>
      <c r="Q439" s="2"/>
    </row>
    <row r="440" spans="16:17" ht="12">
      <c r="P440" s="2"/>
      <c r="Q440" s="2"/>
    </row>
    <row r="441" spans="16:17" ht="12">
      <c r="P441" s="2"/>
      <c r="Q441" s="2"/>
    </row>
    <row r="442" spans="16:17" ht="12">
      <c r="P442" s="2"/>
      <c r="Q442" s="2"/>
    </row>
    <row r="443" spans="16:17" ht="12">
      <c r="P443" s="2"/>
      <c r="Q443" s="2"/>
    </row>
    <row r="444" spans="16:17" ht="12">
      <c r="P444" s="2"/>
      <c r="Q444" s="2"/>
    </row>
    <row r="445" spans="16:17" ht="12">
      <c r="P445" s="2"/>
      <c r="Q445" s="2"/>
    </row>
    <row r="446" spans="16:17" ht="12">
      <c r="P446" s="2"/>
      <c r="Q446" s="2"/>
    </row>
    <row r="447" spans="16:17" ht="12">
      <c r="P447" s="2"/>
      <c r="Q447" s="2"/>
    </row>
    <row r="448" spans="16:17" ht="12">
      <c r="P448" s="2"/>
      <c r="Q448" s="2"/>
    </row>
    <row r="449" spans="16:17" ht="12">
      <c r="P449" s="2"/>
      <c r="Q449" s="2"/>
    </row>
    <row r="450" spans="16:17" ht="12">
      <c r="P450" s="2"/>
      <c r="Q450" s="2"/>
    </row>
    <row r="451" spans="16:17" ht="12">
      <c r="P451" s="2"/>
      <c r="Q451" s="2"/>
    </row>
    <row r="452" spans="16:17" ht="12">
      <c r="P452" s="2"/>
      <c r="Q452" s="2"/>
    </row>
    <row r="453" spans="16:17" ht="12">
      <c r="P453" s="2"/>
      <c r="Q453" s="2"/>
    </row>
    <row r="454" spans="16:17" ht="12">
      <c r="P454" s="2"/>
      <c r="Q454" s="2"/>
    </row>
    <row r="455" spans="16:17" ht="12">
      <c r="P455" s="2"/>
      <c r="Q455" s="2"/>
    </row>
    <row r="456" spans="16:17" ht="12">
      <c r="P456" s="2"/>
      <c r="Q456" s="2"/>
    </row>
    <row r="457" spans="16:17" ht="12">
      <c r="P457" s="2"/>
      <c r="Q457" s="2"/>
    </row>
    <row r="458" spans="16:17" ht="12">
      <c r="P458" s="2"/>
      <c r="Q458" s="2"/>
    </row>
    <row r="459" spans="16:17" ht="12">
      <c r="P459" s="2"/>
      <c r="Q459" s="2"/>
    </row>
    <row r="460" spans="16:17" ht="12">
      <c r="P460" s="2"/>
      <c r="Q460" s="2"/>
    </row>
    <row r="461" spans="16:17" ht="12">
      <c r="P461" s="2"/>
      <c r="Q461" s="2"/>
    </row>
    <row r="462" spans="16:17" ht="12">
      <c r="P462" s="2"/>
      <c r="Q462" s="2"/>
    </row>
    <row r="463" spans="16:17" ht="12">
      <c r="P463" s="2"/>
      <c r="Q463" s="2"/>
    </row>
    <row r="464" spans="16:17" ht="12">
      <c r="P464" s="2"/>
      <c r="Q464" s="2"/>
    </row>
    <row r="465" spans="16:17" ht="12">
      <c r="P465" s="2"/>
      <c r="Q465" s="2"/>
    </row>
    <row r="466" spans="16:17" ht="12">
      <c r="P466" s="2"/>
      <c r="Q466" s="2"/>
    </row>
    <row r="467" spans="16:17" ht="12">
      <c r="P467" s="2"/>
      <c r="Q467" s="2"/>
    </row>
    <row r="468" spans="16:17" ht="12">
      <c r="P468" s="2"/>
      <c r="Q468" s="2"/>
    </row>
  </sheetData>
  <sheetProtection sheet="1" objects="1" scenarios="1"/>
  <mergeCells count="36">
    <mergeCell ref="P1:Q1"/>
    <mergeCell ref="P4:Q4"/>
    <mergeCell ref="I70:J70"/>
    <mergeCell ref="I71:J71"/>
    <mergeCell ref="K15:L15"/>
    <mergeCell ref="M15:N15"/>
    <mergeCell ref="I64:J64"/>
    <mergeCell ref="I65:J65"/>
    <mergeCell ref="I72:J72"/>
    <mergeCell ref="I73:J73"/>
    <mergeCell ref="I66:J66"/>
    <mergeCell ref="I67:J67"/>
    <mergeCell ref="I68:J68"/>
    <mergeCell ref="I69:J69"/>
    <mergeCell ref="G70:H70"/>
    <mergeCell ref="G71:H71"/>
    <mergeCell ref="G72:H72"/>
    <mergeCell ref="G73:H73"/>
    <mergeCell ref="G66:H66"/>
    <mergeCell ref="G67:H67"/>
    <mergeCell ref="G68:H68"/>
    <mergeCell ref="G69:H69"/>
    <mergeCell ref="A70:B70"/>
    <mergeCell ref="A71:B71"/>
    <mergeCell ref="A72:B72"/>
    <mergeCell ref="A73:B73"/>
    <mergeCell ref="A66:B66"/>
    <mergeCell ref="A67:B67"/>
    <mergeCell ref="A68:B68"/>
    <mergeCell ref="A69:B69"/>
    <mergeCell ref="G63:H63"/>
    <mergeCell ref="I63:J63"/>
    <mergeCell ref="A64:B64"/>
    <mergeCell ref="A65:B65"/>
    <mergeCell ref="G64:H64"/>
    <mergeCell ref="G65:H65"/>
  </mergeCells>
  <printOptions/>
  <pageMargins left="0.27" right="0.27" top="0.8661417322834646" bottom="0.5905511811023623" header="0.34" footer="0.35433070866141736"/>
  <pageSetup horizontalDpi="600" verticalDpi="600" orientation="portrait" paperSize="9"/>
  <headerFooter alignWithMargins="0">
    <oddHeader>&amp;C&amp;20Tournoi à 8 joueurs</oddHeader>
    <oddFooter xml:space="preserve">&amp;L&amp;F&amp;C&amp;A&amp;RTournoi du : &amp;D 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S468"/>
  <sheetViews>
    <sheetView tabSelected="1" workbookViewId="0" topLeftCell="A32">
      <selection activeCell="D71" sqref="D7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82" t="s">
        <v>0</v>
      </c>
      <c r="B1" s="83" t="s">
        <v>1</v>
      </c>
      <c r="C1" s="84" t="s">
        <v>2</v>
      </c>
      <c r="D1" s="84" t="s">
        <v>3</v>
      </c>
      <c r="E1" s="85" t="s">
        <v>4</v>
      </c>
      <c r="F1" s="85"/>
      <c r="G1" s="86" t="s">
        <v>5</v>
      </c>
      <c r="H1" s="86"/>
      <c r="I1" s="86"/>
      <c r="J1" s="87"/>
      <c r="K1" s="2"/>
      <c r="L1" s="2"/>
      <c r="M1" s="2"/>
      <c r="N1" s="2"/>
      <c r="O1" s="4" t="s">
        <v>14</v>
      </c>
      <c r="P1" s="114"/>
      <c r="Q1" s="114"/>
    </row>
    <row r="2" spans="1:17" ht="13.5" customHeight="1">
      <c r="A2" s="5">
        <v>1</v>
      </c>
      <c r="B2" s="6"/>
      <c r="C2" s="7" t="s">
        <v>23</v>
      </c>
      <c r="D2" s="7" t="s">
        <v>36</v>
      </c>
      <c r="E2" s="8">
        <f aca="true" t="shared" si="0" ref="E2:E9">COUNTIF($O$16:$O$43,C2)</f>
        <v>1</v>
      </c>
      <c r="F2" s="9"/>
      <c r="G2" s="10">
        <f>SUM(P16,P23,P27,P30,P34,P37,P41,)</f>
        <v>7</v>
      </c>
      <c r="H2" s="11"/>
      <c r="I2" s="8">
        <f>SUM(Q16,Q23,Q27,Q30,Q34,Q37,Q41,)</f>
        <v>15</v>
      </c>
      <c r="J2" s="97"/>
      <c r="K2" s="13"/>
      <c r="L2" s="13"/>
      <c r="M2" s="13"/>
      <c r="N2" s="13"/>
      <c r="O2" s="14"/>
      <c r="P2" s="15"/>
      <c r="Q2" s="15"/>
    </row>
    <row r="3" spans="1:17" ht="13.5" customHeight="1">
      <c r="A3" s="5">
        <v>2</v>
      </c>
      <c r="B3" s="6"/>
      <c r="C3" s="7" t="s">
        <v>24</v>
      </c>
      <c r="D3" s="7" t="s">
        <v>31</v>
      </c>
      <c r="E3" s="8">
        <f t="shared" si="0"/>
        <v>5</v>
      </c>
      <c r="F3" s="11"/>
      <c r="G3" s="10">
        <f>SUM(P17,P22,P26,P29,P33,P36,Q41,)</f>
        <v>17</v>
      </c>
      <c r="H3" s="11"/>
      <c r="I3" s="98">
        <f>SUM(Q17,Q22,Q26,Q29,Q33,Q36,P41,)</f>
        <v>3</v>
      </c>
      <c r="J3" s="99"/>
      <c r="K3" s="13"/>
      <c r="L3" s="13"/>
      <c r="M3" s="13"/>
      <c r="N3" s="13"/>
      <c r="O3" s="18"/>
      <c r="P3" s="19"/>
      <c r="Q3" s="19"/>
    </row>
    <row r="4" spans="1:17" ht="12">
      <c r="A4" s="5">
        <v>3</v>
      </c>
      <c r="B4" s="6"/>
      <c r="C4" s="7" t="s">
        <v>25</v>
      </c>
      <c r="D4" s="7" t="s">
        <v>32</v>
      </c>
      <c r="E4" s="8">
        <f t="shared" si="0"/>
        <v>3</v>
      </c>
      <c r="F4" s="9"/>
      <c r="G4" s="10">
        <f>SUM(P18,P21,P25,P28,Q33,Q37,P42,)</f>
        <v>9</v>
      </c>
      <c r="H4" s="11"/>
      <c r="I4" s="98">
        <f>SUM(Q18,Q21,Q25,Q28,P33,P37,Q42,)</f>
        <v>11</v>
      </c>
      <c r="J4" s="99"/>
      <c r="K4" s="13"/>
      <c r="L4" s="13"/>
      <c r="M4" s="13"/>
      <c r="N4" s="13"/>
      <c r="O4" s="111" t="s">
        <v>15</v>
      </c>
      <c r="P4" s="115">
        <v>1</v>
      </c>
      <c r="Q4" s="115"/>
    </row>
    <row r="5" spans="1:17" ht="12">
      <c r="A5" s="5">
        <v>4</v>
      </c>
      <c r="B5" s="6"/>
      <c r="C5" s="7" t="s">
        <v>26</v>
      </c>
      <c r="D5" s="7" t="s">
        <v>37</v>
      </c>
      <c r="E5" s="8">
        <f t="shared" si="0"/>
        <v>3</v>
      </c>
      <c r="F5" s="11"/>
      <c r="G5" s="10">
        <f>SUM(P19,P20,Q25,Q29,Q34,P38,P43,)</f>
        <v>11</v>
      </c>
      <c r="H5" s="11"/>
      <c r="I5" s="98">
        <f>SUM(Q19,Q20,P25,P29,P34,Q38,Q43,)</f>
        <v>12</v>
      </c>
      <c r="J5" s="99"/>
      <c r="K5" s="13"/>
      <c r="L5" s="13"/>
      <c r="M5" s="13"/>
      <c r="N5" s="13"/>
      <c r="O5" s="14"/>
      <c r="P5" s="18"/>
      <c r="Q5" s="15"/>
    </row>
    <row r="6" spans="1:17" ht="12">
      <c r="A6" s="5">
        <v>5</v>
      </c>
      <c r="B6" s="6"/>
      <c r="C6" s="7" t="s">
        <v>27</v>
      </c>
      <c r="D6" s="7" t="s">
        <v>33</v>
      </c>
      <c r="E6" s="8">
        <f t="shared" si="0"/>
        <v>3</v>
      </c>
      <c r="F6" s="11"/>
      <c r="G6" s="10">
        <f>SUM(Q19,Q21,Q26,Q30,P35,P39,P40,)</f>
        <v>9</v>
      </c>
      <c r="H6" s="11"/>
      <c r="I6" s="98">
        <f>SUM(P19,P21,P26,P30,Q35,Q39,Q40,)</f>
        <v>12</v>
      </c>
      <c r="J6" s="99"/>
      <c r="K6" s="13"/>
      <c r="L6" s="13"/>
      <c r="M6" s="13"/>
      <c r="N6" s="13"/>
      <c r="O6" s="14"/>
      <c r="P6" s="14"/>
      <c r="Q6" s="14"/>
    </row>
    <row r="7" spans="1:17" ht="12">
      <c r="A7" s="5">
        <v>6</v>
      </c>
      <c r="B7" s="6"/>
      <c r="C7" s="7" t="s">
        <v>28</v>
      </c>
      <c r="D7" s="7" t="s">
        <v>38</v>
      </c>
      <c r="E7" s="8">
        <f t="shared" si="0"/>
        <v>6</v>
      </c>
      <c r="F7" s="11"/>
      <c r="G7" s="10">
        <f>SUM(Q18,Q22,Q27,P31,P32,Q39,Q43,)</f>
        <v>18</v>
      </c>
      <c r="H7" s="11"/>
      <c r="I7" s="98">
        <f>SUM(P18,P22,P27,Q31,Q32,P39,P43,)</f>
        <v>2</v>
      </c>
      <c r="J7" s="99"/>
      <c r="K7" s="13"/>
      <c r="L7" s="13"/>
      <c r="M7" s="13"/>
      <c r="N7" s="13"/>
      <c r="O7" s="112"/>
      <c r="P7" s="14"/>
      <c r="Q7" s="14"/>
    </row>
    <row r="8" spans="1:17" ht="12.75">
      <c r="A8" s="5">
        <v>7</v>
      </c>
      <c r="B8" s="6"/>
      <c r="C8" s="7" t="s">
        <v>29</v>
      </c>
      <c r="D8" s="7" t="s">
        <v>35</v>
      </c>
      <c r="E8" s="8">
        <f t="shared" si="0"/>
        <v>0</v>
      </c>
      <c r="F8" s="11"/>
      <c r="G8" s="10">
        <f>SUM(Q17,Q23,P24,Q31,Q35,Q38,Q42,)</f>
        <v>2</v>
      </c>
      <c r="H8" s="11"/>
      <c r="I8" s="98">
        <f>SUM(P17,P23,Q24,P31,P35,P38,P42,)</f>
        <v>18</v>
      </c>
      <c r="J8" s="99"/>
      <c r="K8" s="13"/>
      <c r="L8" s="13"/>
      <c r="M8" s="13"/>
      <c r="N8" s="13"/>
      <c r="O8" s="113"/>
      <c r="P8" s="19"/>
      <c r="Q8" s="19"/>
    </row>
    <row r="9" spans="1:17" ht="12.75" thickBot="1">
      <c r="A9" s="20">
        <v>8</v>
      </c>
      <c r="B9" s="21"/>
      <c r="C9" s="22"/>
      <c r="D9" s="22"/>
      <c r="E9" s="23">
        <f t="shared" si="0"/>
        <v>0</v>
      </c>
      <c r="F9" s="24"/>
      <c r="G9" s="25">
        <f>SUM(Q16,Q20,Q24,Q28,Q32,Q36,Q40,)</f>
        <v>0</v>
      </c>
      <c r="H9" s="24"/>
      <c r="I9" s="100">
        <f>SUM(P16,P20,P24,P28,P32,P36,P40,)</f>
        <v>0</v>
      </c>
      <c r="J9" s="101"/>
      <c r="K9" s="13"/>
      <c r="L9" s="13"/>
      <c r="M9" s="13"/>
      <c r="N9" s="13"/>
      <c r="O9" s="14"/>
      <c r="P9" s="14"/>
      <c r="Q9" s="14"/>
    </row>
    <row r="10" ht="3" customHeight="1" hidden="1" thickTop="1"/>
    <row r="11" ht="3" customHeight="1" hidden="1"/>
    <row r="12" ht="3" customHeight="1" hidden="1"/>
    <row r="13" ht="3" customHeight="1" hidden="1"/>
    <row r="14" ht="13.5" thickBot="1" thickTop="1"/>
    <row r="15" spans="1:17" s="110" customFormat="1" ht="13.5" thickBot="1" thickTop="1">
      <c r="A15" s="102" t="s">
        <v>6</v>
      </c>
      <c r="B15" s="103"/>
      <c r="C15" s="104" t="s">
        <v>7</v>
      </c>
      <c r="D15" s="105" t="s">
        <v>7</v>
      </c>
      <c r="E15" s="106">
        <v>1</v>
      </c>
      <c r="F15" s="103"/>
      <c r="G15" s="106">
        <v>2</v>
      </c>
      <c r="H15" s="103"/>
      <c r="I15" s="106">
        <v>3</v>
      </c>
      <c r="J15" s="107"/>
      <c r="K15" s="120">
        <v>4</v>
      </c>
      <c r="L15" s="121"/>
      <c r="M15" s="122">
        <v>5</v>
      </c>
      <c r="N15" s="123"/>
      <c r="O15" s="108" t="s">
        <v>8</v>
      </c>
      <c r="P15" s="109" t="s">
        <v>5</v>
      </c>
      <c r="Q15" s="109"/>
    </row>
    <row r="16" spans="1:17" ht="12">
      <c r="A16" s="27">
        <f>A2</f>
        <v>1</v>
      </c>
      <c r="B16" s="16">
        <f>A9</f>
        <v>8</v>
      </c>
      <c r="C16" s="28" t="str">
        <f>C2</f>
        <v>Alain Witzig</v>
      </c>
      <c r="D16" s="29">
        <f>C9</f>
        <v>0</v>
      </c>
      <c r="E16" s="30"/>
      <c r="F16" s="31"/>
      <c r="G16" s="30"/>
      <c r="H16" s="31"/>
      <c r="I16" s="30"/>
      <c r="J16" s="32"/>
      <c r="K16" s="33"/>
      <c r="L16" s="34"/>
      <c r="M16" s="33"/>
      <c r="N16" s="34"/>
      <c r="O16" s="35">
        <f aca="true" t="shared" si="1" ref="O16:O43">IF(AND(P16&lt;3,Q16&lt;3),"",IF(P16=3,C16,D16))</f>
      </c>
      <c r="P16" s="36">
        <f aca="true" t="shared" si="2" ref="P16:P43">(E16&gt;F16)+(G16&gt;H16)+(I16&gt;J16)+(K16&gt;L16)+(M16&gt;N16)</f>
        <v>0</v>
      </c>
      <c r="Q16" s="17">
        <f aca="true" t="shared" si="3" ref="Q16:Q43">(E16&lt;F16)+(G16&lt;H16)+(I16&lt;J16)+(K16&lt;L16)+(M16&lt;N16)</f>
        <v>0</v>
      </c>
    </row>
    <row r="17" spans="1:17" ht="12">
      <c r="A17" s="37">
        <f>A3</f>
        <v>2</v>
      </c>
      <c r="B17" s="12">
        <f>A8</f>
        <v>7</v>
      </c>
      <c r="C17" s="38" t="str">
        <f>C3</f>
        <v>Vincent Bogno</v>
      </c>
      <c r="D17" s="39" t="str">
        <f>C8</f>
        <v>Bastian Stampfli</v>
      </c>
      <c r="E17" s="40">
        <v>11</v>
      </c>
      <c r="F17" s="41">
        <v>2</v>
      </c>
      <c r="G17" s="40">
        <v>11</v>
      </c>
      <c r="H17" s="41">
        <v>2</v>
      </c>
      <c r="I17" s="40">
        <v>11</v>
      </c>
      <c r="J17" s="42">
        <v>3</v>
      </c>
      <c r="K17" s="43"/>
      <c r="L17" s="32"/>
      <c r="M17" s="43"/>
      <c r="N17" s="32"/>
      <c r="O17" s="35" t="str">
        <f t="shared" si="1"/>
        <v>Vincent Bogno</v>
      </c>
      <c r="P17" s="44">
        <f t="shared" si="2"/>
        <v>3</v>
      </c>
      <c r="Q17" s="17">
        <f t="shared" si="3"/>
        <v>0</v>
      </c>
    </row>
    <row r="18" spans="1:17" ht="12">
      <c r="A18" s="37">
        <f>A4</f>
        <v>3</v>
      </c>
      <c r="B18" s="12">
        <f>A7</f>
        <v>6</v>
      </c>
      <c r="C18" s="38" t="str">
        <f>C4</f>
        <v>Nicolas Mauron</v>
      </c>
      <c r="D18" s="39" t="str">
        <f>C7</f>
        <v>Marc Schaller</v>
      </c>
      <c r="E18" s="40">
        <v>4</v>
      </c>
      <c r="F18" s="41">
        <v>11</v>
      </c>
      <c r="G18" s="40">
        <v>7</v>
      </c>
      <c r="H18" s="41">
        <v>11</v>
      </c>
      <c r="I18" s="40">
        <v>10</v>
      </c>
      <c r="J18" s="42">
        <v>12</v>
      </c>
      <c r="K18" s="43"/>
      <c r="L18" s="32"/>
      <c r="M18" s="43"/>
      <c r="N18" s="32"/>
      <c r="O18" s="35" t="str">
        <f t="shared" si="1"/>
        <v>Marc Schaller</v>
      </c>
      <c r="P18" s="44">
        <f t="shared" si="2"/>
        <v>0</v>
      </c>
      <c r="Q18" s="17">
        <f t="shared" si="3"/>
        <v>3</v>
      </c>
    </row>
    <row r="19" spans="1:17" ht="12.75" thickBot="1">
      <c r="A19" s="45">
        <f>A5</f>
        <v>4</v>
      </c>
      <c r="B19" s="46">
        <f>A6</f>
        <v>5</v>
      </c>
      <c r="C19" s="47" t="str">
        <f>C5</f>
        <v>Damiano Tavazzi</v>
      </c>
      <c r="D19" s="48" t="str">
        <f>C6</f>
        <v>Sébastien Kolly</v>
      </c>
      <c r="E19" s="49">
        <v>11</v>
      </c>
      <c r="F19" s="50">
        <v>5</v>
      </c>
      <c r="G19" s="49">
        <v>8</v>
      </c>
      <c r="H19" s="50">
        <v>11</v>
      </c>
      <c r="I19" s="49">
        <v>11</v>
      </c>
      <c r="J19" s="51">
        <v>8</v>
      </c>
      <c r="K19" s="52">
        <v>0</v>
      </c>
      <c r="L19" s="51">
        <v>11</v>
      </c>
      <c r="M19" s="52">
        <v>3</v>
      </c>
      <c r="N19" s="51">
        <v>11</v>
      </c>
      <c r="O19" s="53" t="str">
        <f t="shared" si="1"/>
        <v>Sébastien Kolly</v>
      </c>
      <c r="P19" s="54">
        <f t="shared" si="2"/>
        <v>2</v>
      </c>
      <c r="Q19" s="55">
        <f t="shared" si="3"/>
        <v>3</v>
      </c>
    </row>
    <row r="20" spans="1:17" ht="12">
      <c r="A20" s="27">
        <f>A5</f>
        <v>4</v>
      </c>
      <c r="B20" s="16">
        <f>A9</f>
        <v>8</v>
      </c>
      <c r="C20" s="28" t="str">
        <f>C5</f>
        <v>Damiano Tavazzi</v>
      </c>
      <c r="D20" s="29">
        <f>C9</f>
        <v>0</v>
      </c>
      <c r="E20" s="40"/>
      <c r="F20" s="41"/>
      <c r="G20" s="40"/>
      <c r="H20" s="41"/>
      <c r="I20" s="40"/>
      <c r="J20" s="42"/>
      <c r="K20" s="33"/>
      <c r="L20" s="34"/>
      <c r="M20" s="33"/>
      <c r="N20" s="34"/>
      <c r="O20" s="35">
        <f t="shared" si="1"/>
      </c>
      <c r="P20" s="44">
        <f t="shared" si="2"/>
        <v>0</v>
      </c>
      <c r="Q20" s="17">
        <f t="shared" si="3"/>
        <v>0</v>
      </c>
    </row>
    <row r="21" spans="1:17" ht="12">
      <c r="A21" s="37">
        <f>A4</f>
        <v>3</v>
      </c>
      <c r="B21" s="12">
        <f>A6</f>
        <v>5</v>
      </c>
      <c r="C21" s="38" t="str">
        <f>C4</f>
        <v>Nicolas Mauron</v>
      </c>
      <c r="D21" s="39" t="str">
        <f>C6</f>
        <v>Sébastien Kolly</v>
      </c>
      <c r="E21" s="30">
        <v>11</v>
      </c>
      <c r="F21" s="31">
        <v>8</v>
      </c>
      <c r="G21" s="30">
        <v>11</v>
      </c>
      <c r="H21" s="31">
        <v>5</v>
      </c>
      <c r="I21" s="30">
        <v>11</v>
      </c>
      <c r="J21" s="32">
        <v>8</v>
      </c>
      <c r="K21" s="43"/>
      <c r="L21" s="32"/>
      <c r="M21" s="43"/>
      <c r="N21" s="32"/>
      <c r="O21" s="35" t="str">
        <f t="shared" si="1"/>
        <v>Nicolas Mauron</v>
      </c>
      <c r="P21" s="44">
        <f t="shared" si="2"/>
        <v>3</v>
      </c>
      <c r="Q21" s="17">
        <f t="shared" si="3"/>
        <v>0</v>
      </c>
    </row>
    <row r="22" spans="1:17" ht="12">
      <c r="A22" s="37">
        <f>A3</f>
        <v>2</v>
      </c>
      <c r="B22" s="12">
        <f>A7</f>
        <v>6</v>
      </c>
      <c r="C22" s="38" t="str">
        <f>C3</f>
        <v>Vincent Bogno</v>
      </c>
      <c r="D22" s="39" t="str">
        <f>C7</f>
        <v>Marc Schaller</v>
      </c>
      <c r="E22" s="40">
        <v>11</v>
      </c>
      <c r="F22" s="41">
        <v>8</v>
      </c>
      <c r="G22" s="40">
        <v>10</v>
      </c>
      <c r="H22" s="41">
        <v>12</v>
      </c>
      <c r="I22" s="40">
        <v>10</v>
      </c>
      <c r="J22" s="42">
        <v>12</v>
      </c>
      <c r="K22" s="43">
        <v>11</v>
      </c>
      <c r="L22" s="32">
        <v>6</v>
      </c>
      <c r="M22" s="43">
        <v>8</v>
      </c>
      <c r="N22" s="32">
        <v>11</v>
      </c>
      <c r="O22" s="35" t="str">
        <f t="shared" si="1"/>
        <v>Marc Schaller</v>
      </c>
      <c r="P22" s="44">
        <f t="shared" si="2"/>
        <v>2</v>
      </c>
      <c r="Q22" s="17">
        <f t="shared" si="3"/>
        <v>3</v>
      </c>
    </row>
    <row r="23" spans="1:17" ht="12.75" thickBot="1">
      <c r="A23" s="45">
        <f>A2</f>
        <v>1</v>
      </c>
      <c r="B23" s="46">
        <f>A8</f>
        <v>7</v>
      </c>
      <c r="C23" s="47" t="str">
        <f>C2</f>
        <v>Alain Witzig</v>
      </c>
      <c r="D23" s="48" t="str">
        <f>C8</f>
        <v>Bastian Stampfli</v>
      </c>
      <c r="E23" s="49">
        <v>11</v>
      </c>
      <c r="F23" s="50">
        <v>8</v>
      </c>
      <c r="G23" s="49">
        <v>11</v>
      </c>
      <c r="H23" s="50">
        <v>6</v>
      </c>
      <c r="I23" s="49">
        <v>11</v>
      </c>
      <c r="J23" s="51">
        <v>9</v>
      </c>
      <c r="K23" s="52"/>
      <c r="L23" s="51"/>
      <c r="M23" s="52"/>
      <c r="N23" s="51"/>
      <c r="O23" s="53" t="str">
        <f t="shared" si="1"/>
        <v>Alain Witzig</v>
      </c>
      <c r="P23" s="54">
        <f t="shared" si="2"/>
        <v>3</v>
      </c>
      <c r="Q23" s="55">
        <f t="shared" si="3"/>
        <v>0</v>
      </c>
    </row>
    <row r="24" spans="1:17" ht="12">
      <c r="A24" s="27">
        <f>A8</f>
        <v>7</v>
      </c>
      <c r="B24" s="16">
        <f>A9</f>
        <v>8</v>
      </c>
      <c r="C24" s="28" t="str">
        <f>C8</f>
        <v>Bastian Stampfli</v>
      </c>
      <c r="D24" s="29">
        <f>C9</f>
        <v>0</v>
      </c>
      <c r="E24" s="30"/>
      <c r="F24" s="31"/>
      <c r="G24" s="30"/>
      <c r="H24" s="31"/>
      <c r="I24" s="30"/>
      <c r="J24" s="32"/>
      <c r="K24" s="33"/>
      <c r="L24" s="34"/>
      <c r="M24" s="33"/>
      <c r="N24" s="34"/>
      <c r="O24" s="35">
        <f t="shared" si="1"/>
      </c>
      <c r="P24" s="44">
        <f t="shared" si="2"/>
        <v>0</v>
      </c>
      <c r="Q24" s="17">
        <f t="shared" si="3"/>
        <v>0</v>
      </c>
    </row>
    <row r="25" spans="1:17" ht="12">
      <c r="A25" s="37">
        <f>A4</f>
        <v>3</v>
      </c>
      <c r="B25" s="12">
        <f>A5</f>
        <v>4</v>
      </c>
      <c r="C25" s="38" t="str">
        <f>C4</f>
        <v>Nicolas Mauron</v>
      </c>
      <c r="D25" s="39" t="str">
        <f>C5</f>
        <v>Damiano Tavazzi</v>
      </c>
      <c r="E25" s="40">
        <v>10</v>
      </c>
      <c r="F25" s="41">
        <v>12</v>
      </c>
      <c r="G25" s="40">
        <v>14</v>
      </c>
      <c r="H25" s="41">
        <v>16</v>
      </c>
      <c r="I25" s="40">
        <v>7</v>
      </c>
      <c r="J25" s="42">
        <v>11</v>
      </c>
      <c r="K25" s="43"/>
      <c r="L25" s="32"/>
      <c r="M25" s="43"/>
      <c r="N25" s="32"/>
      <c r="O25" s="35" t="str">
        <f t="shared" si="1"/>
        <v>Damiano Tavazzi</v>
      </c>
      <c r="P25" s="44">
        <f t="shared" si="2"/>
        <v>0</v>
      </c>
      <c r="Q25" s="17">
        <f t="shared" si="3"/>
        <v>3</v>
      </c>
    </row>
    <row r="26" spans="1:17" ht="12">
      <c r="A26" s="37">
        <f>A3</f>
        <v>2</v>
      </c>
      <c r="B26" s="12">
        <f>A6</f>
        <v>5</v>
      </c>
      <c r="C26" s="38" t="str">
        <f>C3</f>
        <v>Vincent Bogno</v>
      </c>
      <c r="D26" s="39" t="str">
        <f>C6</f>
        <v>Sébastien Kolly</v>
      </c>
      <c r="E26" s="30">
        <v>11</v>
      </c>
      <c r="F26" s="31">
        <v>2</v>
      </c>
      <c r="G26" s="30">
        <v>11</v>
      </c>
      <c r="H26" s="31">
        <v>5</v>
      </c>
      <c r="I26" s="30">
        <v>11</v>
      </c>
      <c r="J26" s="32">
        <v>8</v>
      </c>
      <c r="K26" s="43"/>
      <c r="L26" s="32"/>
      <c r="M26" s="43"/>
      <c r="N26" s="32"/>
      <c r="O26" s="35" t="str">
        <f t="shared" si="1"/>
        <v>Vincent Bogno</v>
      </c>
      <c r="P26" s="44">
        <f t="shared" si="2"/>
        <v>3</v>
      </c>
      <c r="Q26" s="17">
        <f t="shared" si="3"/>
        <v>0</v>
      </c>
    </row>
    <row r="27" spans="1:17" ht="12.75" thickBot="1">
      <c r="A27" s="45">
        <f>A2</f>
        <v>1</v>
      </c>
      <c r="B27" s="46">
        <f>A7</f>
        <v>6</v>
      </c>
      <c r="C27" s="47" t="str">
        <f>C2</f>
        <v>Alain Witzig</v>
      </c>
      <c r="D27" s="48" t="str">
        <f>C7</f>
        <v>Marc Schaller</v>
      </c>
      <c r="E27" s="49">
        <v>6</v>
      </c>
      <c r="F27" s="50">
        <v>11</v>
      </c>
      <c r="G27" s="49">
        <v>7</v>
      </c>
      <c r="H27" s="50">
        <v>11</v>
      </c>
      <c r="I27" s="49">
        <v>6</v>
      </c>
      <c r="J27" s="51">
        <v>11</v>
      </c>
      <c r="K27" s="52"/>
      <c r="L27" s="51"/>
      <c r="M27" s="52"/>
      <c r="N27" s="51"/>
      <c r="O27" s="53" t="str">
        <f t="shared" si="1"/>
        <v>Marc Schaller</v>
      </c>
      <c r="P27" s="54">
        <f t="shared" si="2"/>
        <v>0</v>
      </c>
      <c r="Q27" s="55">
        <f t="shared" si="3"/>
        <v>3</v>
      </c>
    </row>
    <row r="28" spans="1:19" ht="12">
      <c r="A28" s="27">
        <f>A4</f>
        <v>3</v>
      </c>
      <c r="B28" s="16">
        <f>A9</f>
        <v>8</v>
      </c>
      <c r="C28" s="28" t="str">
        <f>C4</f>
        <v>Nicolas Mauron</v>
      </c>
      <c r="D28" s="29">
        <f>C9</f>
        <v>0</v>
      </c>
      <c r="E28" s="40"/>
      <c r="F28" s="41"/>
      <c r="G28" s="40"/>
      <c r="H28" s="41"/>
      <c r="I28" s="40"/>
      <c r="J28" s="42"/>
      <c r="K28" s="33"/>
      <c r="L28" s="34"/>
      <c r="M28" s="33"/>
      <c r="N28" s="34"/>
      <c r="O28" s="35">
        <f t="shared" si="1"/>
      </c>
      <c r="P28" s="44">
        <f t="shared" si="2"/>
        <v>0</v>
      </c>
      <c r="Q28" s="17">
        <f t="shared" si="3"/>
        <v>0</v>
      </c>
      <c r="S28" s="56"/>
    </row>
    <row r="29" spans="1:19" ht="12">
      <c r="A29" s="37">
        <f>A3</f>
        <v>2</v>
      </c>
      <c r="B29" s="12">
        <f>A5</f>
        <v>4</v>
      </c>
      <c r="C29" s="38" t="str">
        <f>C3</f>
        <v>Vincent Bogno</v>
      </c>
      <c r="D29" s="39" t="str">
        <f>C5</f>
        <v>Damiano Tavazzi</v>
      </c>
      <c r="E29" s="40">
        <v>11</v>
      </c>
      <c r="F29" s="41">
        <v>6</v>
      </c>
      <c r="G29" s="40">
        <v>11</v>
      </c>
      <c r="H29" s="41">
        <v>3</v>
      </c>
      <c r="I29" s="40">
        <v>11</v>
      </c>
      <c r="J29" s="42">
        <v>2</v>
      </c>
      <c r="K29" s="43"/>
      <c r="L29" s="32"/>
      <c r="M29" s="43"/>
      <c r="N29" s="32"/>
      <c r="O29" s="35" t="str">
        <f t="shared" si="1"/>
        <v>Vincent Bogno</v>
      </c>
      <c r="P29" s="44">
        <f t="shared" si="2"/>
        <v>3</v>
      </c>
      <c r="Q29" s="17">
        <f t="shared" si="3"/>
        <v>0</v>
      </c>
      <c r="S29" s="56"/>
    </row>
    <row r="30" spans="1:19" ht="12">
      <c r="A30" s="37">
        <f>A2</f>
        <v>1</v>
      </c>
      <c r="B30" s="12">
        <f>A6</f>
        <v>5</v>
      </c>
      <c r="C30" s="38" t="str">
        <f>C2</f>
        <v>Alain Witzig</v>
      </c>
      <c r="D30" s="39" t="str">
        <f>C6</f>
        <v>Sébastien Kolly</v>
      </c>
      <c r="E30" s="30">
        <v>11</v>
      </c>
      <c r="F30" s="31">
        <v>4</v>
      </c>
      <c r="G30" s="30">
        <v>8</v>
      </c>
      <c r="H30" s="31">
        <v>11</v>
      </c>
      <c r="I30" s="30">
        <v>5</v>
      </c>
      <c r="J30" s="32">
        <v>11</v>
      </c>
      <c r="K30" s="43">
        <v>7</v>
      </c>
      <c r="L30" s="32">
        <v>11</v>
      </c>
      <c r="M30" s="43"/>
      <c r="N30" s="32"/>
      <c r="O30" s="35" t="str">
        <f t="shared" si="1"/>
        <v>Sébastien Kolly</v>
      </c>
      <c r="P30" s="44">
        <f t="shared" si="2"/>
        <v>1</v>
      </c>
      <c r="Q30" s="17">
        <f t="shared" si="3"/>
        <v>3</v>
      </c>
      <c r="S30" s="56"/>
    </row>
    <row r="31" spans="1:19" ht="12.75" thickBot="1">
      <c r="A31" s="45">
        <f>A7</f>
        <v>6</v>
      </c>
      <c r="B31" s="46">
        <f>A8</f>
        <v>7</v>
      </c>
      <c r="C31" s="47" t="str">
        <f>C7</f>
        <v>Marc Schaller</v>
      </c>
      <c r="D31" s="48" t="str">
        <f>C8</f>
        <v>Bastian Stampfli</v>
      </c>
      <c r="E31" s="49">
        <v>11</v>
      </c>
      <c r="F31" s="50">
        <v>2</v>
      </c>
      <c r="G31" s="49">
        <v>11</v>
      </c>
      <c r="H31" s="50">
        <v>3</v>
      </c>
      <c r="I31" s="49">
        <v>11</v>
      </c>
      <c r="J31" s="51">
        <v>8</v>
      </c>
      <c r="K31" s="52"/>
      <c r="L31" s="51"/>
      <c r="M31" s="52"/>
      <c r="N31" s="51"/>
      <c r="O31" s="53" t="str">
        <f t="shared" si="1"/>
        <v>Marc Schaller</v>
      </c>
      <c r="P31" s="54">
        <f t="shared" si="2"/>
        <v>3</v>
      </c>
      <c r="Q31" s="55">
        <f t="shared" si="3"/>
        <v>0</v>
      </c>
      <c r="S31" s="56"/>
    </row>
    <row r="32" spans="1:19" ht="12">
      <c r="A32" s="27">
        <f>A7</f>
        <v>6</v>
      </c>
      <c r="B32" s="16">
        <f>A9</f>
        <v>8</v>
      </c>
      <c r="C32" s="28" t="str">
        <f>C7</f>
        <v>Marc Schaller</v>
      </c>
      <c r="D32" s="29">
        <f>C9</f>
        <v>0</v>
      </c>
      <c r="E32" s="30"/>
      <c r="F32" s="31"/>
      <c r="G32" s="30"/>
      <c r="H32" s="31"/>
      <c r="I32" s="30"/>
      <c r="J32" s="32"/>
      <c r="K32" s="33"/>
      <c r="L32" s="34"/>
      <c r="M32" s="33"/>
      <c r="N32" s="34"/>
      <c r="O32" s="35">
        <f t="shared" si="1"/>
      </c>
      <c r="P32" s="44">
        <f t="shared" si="2"/>
        <v>0</v>
      </c>
      <c r="Q32" s="17">
        <f t="shared" si="3"/>
        <v>0</v>
      </c>
      <c r="S32" s="56"/>
    </row>
    <row r="33" spans="1:19" ht="12">
      <c r="A33" s="37">
        <f>A3</f>
        <v>2</v>
      </c>
      <c r="B33" s="12">
        <f>A4</f>
        <v>3</v>
      </c>
      <c r="C33" s="38" t="str">
        <f>C3</f>
        <v>Vincent Bogno</v>
      </c>
      <c r="D33" s="39" t="str">
        <f>C4</f>
        <v>Nicolas Mauron</v>
      </c>
      <c r="E33" s="40">
        <v>11</v>
      </c>
      <c r="F33" s="41">
        <v>5</v>
      </c>
      <c r="G33" s="40">
        <v>11</v>
      </c>
      <c r="H33" s="41">
        <v>3</v>
      </c>
      <c r="I33" s="40">
        <v>11</v>
      </c>
      <c r="J33" s="42">
        <v>1</v>
      </c>
      <c r="K33" s="43"/>
      <c r="L33" s="32"/>
      <c r="M33" s="43"/>
      <c r="N33" s="32"/>
      <c r="O33" s="35" t="str">
        <f t="shared" si="1"/>
        <v>Vincent Bogno</v>
      </c>
      <c r="P33" s="44">
        <f t="shared" si="2"/>
        <v>3</v>
      </c>
      <c r="Q33" s="17">
        <f t="shared" si="3"/>
        <v>0</v>
      </c>
      <c r="S33" s="56"/>
    </row>
    <row r="34" spans="1:19" ht="12">
      <c r="A34" s="37">
        <f>A2</f>
        <v>1</v>
      </c>
      <c r="B34" s="12">
        <f>A5</f>
        <v>4</v>
      </c>
      <c r="C34" s="38" t="str">
        <f>C2</f>
        <v>Alain Witzig</v>
      </c>
      <c r="D34" s="39" t="str">
        <f>C5</f>
        <v>Damiano Tavazzi</v>
      </c>
      <c r="E34" s="30">
        <v>8</v>
      </c>
      <c r="F34" s="31">
        <v>11</v>
      </c>
      <c r="G34" s="30">
        <v>18</v>
      </c>
      <c r="H34" s="31">
        <v>16</v>
      </c>
      <c r="I34" s="30">
        <v>10</v>
      </c>
      <c r="J34" s="32">
        <v>12</v>
      </c>
      <c r="K34" s="43">
        <v>11</v>
      </c>
      <c r="L34" s="32">
        <v>8</v>
      </c>
      <c r="M34" s="43">
        <v>10</v>
      </c>
      <c r="N34" s="32">
        <v>12</v>
      </c>
      <c r="O34" s="35" t="str">
        <f t="shared" si="1"/>
        <v>Damiano Tavazzi</v>
      </c>
      <c r="P34" s="44">
        <f t="shared" si="2"/>
        <v>2</v>
      </c>
      <c r="Q34" s="17">
        <f t="shared" si="3"/>
        <v>3</v>
      </c>
      <c r="S34" s="56"/>
    </row>
    <row r="35" spans="1:19" ht="12.75" thickBot="1">
      <c r="A35" s="45">
        <f>A6</f>
        <v>5</v>
      </c>
      <c r="B35" s="46">
        <f>A8</f>
        <v>7</v>
      </c>
      <c r="C35" s="47" t="str">
        <f>C6</f>
        <v>Sébastien Kolly</v>
      </c>
      <c r="D35" s="48" t="str">
        <f>C8</f>
        <v>Bastian Stampfli</v>
      </c>
      <c r="E35" s="49">
        <v>11</v>
      </c>
      <c r="F35" s="50">
        <v>9</v>
      </c>
      <c r="G35" s="49">
        <v>11</v>
      </c>
      <c r="H35" s="50">
        <v>7</v>
      </c>
      <c r="I35" s="49">
        <v>11</v>
      </c>
      <c r="J35" s="51">
        <v>8</v>
      </c>
      <c r="K35" s="52"/>
      <c r="L35" s="51"/>
      <c r="M35" s="52"/>
      <c r="N35" s="51"/>
      <c r="O35" s="53" t="str">
        <f t="shared" si="1"/>
        <v>Sébastien Kolly</v>
      </c>
      <c r="P35" s="54">
        <f t="shared" si="2"/>
        <v>3</v>
      </c>
      <c r="Q35" s="55">
        <f t="shared" si="3"/>
        <v>0</v>
      </c>
      <c r="S35" s="56"/>
    </row>
    <row r="36" spans="1:17" ht="12">
      <c r="A36" s="27">
        <f>A3</f>
        <v>2</v>
      </c>
      <c r="B36" s="16">
        <f>A9</f>
        <v>8</v>
      </c>
      <c r="C36" s="28" t="str">
        <f>C3</f>
        <v>Vincent Bogno</v>
      </c>
      <c r="D36" s="29">
        <f>C9</f>
        <v>0</v>
      </c>
      <c r="E36" s="40"/>
      <c r="F36" s="41"/>
      <c r="G36" s="40"/>
      <c r="H36" s="41"/>
      <c r="I36" s="40"/>
      <c r="J36" s="42"/>
      <c r="K36" s="33"/>
      <c r="L36" s="34"/>
      <c r="M36" s="33"/>
      <c r="N36" s="34"/>
      <c r="O36" s="35">
        <f t="shared" si="1"/>
      </c>
      <c r="P36" s="44">
        <f t="shared" si="2"/>
        <v>0</v>
      </c>
      <c r="Q36" s="17">
        <f t="shared" si="3"/>
        <v>0</v>
      </c>
    </row>
    <row r="37" spans="1:17" ht="12">
      <c r="A37" s="37">
        <f>A2</f>
        <v>1</v>
      </c>
      <c r="B37" s="12">
        <f>A4</f>
        <v>3</v>
      </c>
      <c r="C37" s="38" t="str">
        <f>C2</f>
        <v>Alain Witzig</v>
      </c>
      <c r="D37" s="39" t="str">
        <f>C4</f>
        <v>Nicolas Mauron</v>
      </c>
      <c r="E37" s="30">
        <v>10</v>
      </c>
      <c r="F37" s="31">
        <v>12</v>
      </c>
      <c r="G37" s="30">
        <v>11</v>
      </c>
      <c r="H37" s="31">
        <v>9</v>
      </c>
      <c r="I37" s="30">
        <v>5</v>
      </c>
      <c r="J37" s="32">
        <v>11</v>
      </c>
      <c r="K37" s="43">
        <v>2</v>
      </c>
      <c r="L37" s="32">
        <v>11</v>
      </c>
      <c r="M37" s="43"/>
      <c r="N37" s="32"/>
      <c r="O37" s="35" t="str">
        <f t="shared" si="1"/>
        <v>Nicolas Mauron</v>
      </c>
      <c r="P37" s="44">
        <f t="shared" si="2"/>
        <v>1</v>
      </c>
      <c r="Q37" s="17">
        <f t="shared" si="3"/>
        <v>3</v>
      </c>
    </row>
    <row r="38" spans="1:17" ht="12">
      <c r="A38" s="37">
        <f>A5</f>
        <v>4</v>
      </c>
      <c r="B38" s="12">
        <f>A8</f>
        <v>7</v>
      </c>
      <c r="C38" s="38" t="str">
        <f>C5</f>
        <v>Damiano Tavazzi</v>
      </c>
      <c r="D38" s="39" t="str">
        <f>C8</f>
        <v>Bastian Stampfli</v>
      </c>
      <c r="E38" s="40">
        <v>8</v>
      </c>
      <c r="F38" s="41">
        <v>11</v>
      </c>
      <c r="G38" s="40">
        <v>11</v>
      </c>
      <c r="H38" s="41">
        <v>5</v>
      </c>
      <c r="I38" s="40">
        <v>11</v>
      </c>
      <c r="J38" s="42">
        <v>8</v>
      </c>
      <c r="K38" s="43">
        <v>12</v>
      </c>
      <c r="L38" s="32">
        <v>10</v>
      </c>
      <c r="M38" s="43"/>
      <c r="N38" s="32"/>
      <c r="O38" s="35" t="str">
        <f t="shared" si="1"/>
        <v>Damiano Tavazzi</v>
      </c>
      <c r="P38" s="44">
        <f t="shared" si="2"/>
        <v>3</v>
      </c>
      <c r="Q38" s="17">
        <f t="shared" si="3"/>
        <v>1</v>
      </c>
    </row>
    <row r="39" spans="1:17" ht="12.75" thickBot="1">
      <c r="A39" s="45">
        <f>A6</f>
        <v>5</v>
      </c>
      <c r="B39" s="46">
        <f>A7</f>
        <v>6</v>
      </c>
      <c r="C39" s="47" t="str">
        <f>C6</f>
        <v>Sébastien Kolly</v>
      </c>
      <c r="D39" s="48" t="str">
        <f>C7</f>
        <v>Marc Schaller</v>
      </c>
      <c r="E39" s="49">
        <v>4</v>
      </c>
      <c r="F39" s="50">
        <v>11</v>
      </c>
      <c r="G39" s="49">
        <v>1</v>
      </c>
      <c r="H39" s="50">
        <v>11</v>
      </c>
      <c r="I39" s="49">
        <v>1</v>
      </c>
      <c r="J39" s="51">
        <v>11</v>
      </c>
      <c r="K39" s="52"/>
      <c r="L39" s="51"/>
      <c r="M39" s="52"/>
      <c r="N39" s="51"/>
      <c r="O39" s="53" t="str">
        <f t="shared" si="1"/>
        <v>Marc Schaller</v>
      </c>
      <c r="P39" s="54">
        <f t="shared" si="2"/>
        <v>0</v>
      </c>
      <c r="Q39" s="55">
        <f t="shared" si="3"/>
        <v>3</v>
      </c>
    </row>
    <row r="40" spans="1:17" ht="12">
      <c r="A40" s="27">
        <f>A6</f>
        <v>5</v>
      </c>
      <c r="B40" s="16">
        <f>A9</f>
        <v>8</v>
      </c>
      <c r="C40" s="28" t="str">
        <f>C6</f>
        <v>Sébastien Kolly</v>
      </c>
      <c r="D40" s="29">
        <f>C9</f>
        <v>0</v>
      </c>
      <c r="E40" s="30"/>
      <c r="F40" s="31"/>
      <c r="G40" s="30"/>
      <c r="H40" s="31"/>
      <c r="I40" s="30"/>
      <c r="J40" s="32"/>
      <c r="K40" s="33"/>
      <c r="L40" s="34"/>
      <c r="M40" s="33"/>
      <c r="N40" s="34"/>
      <c r="O40" s="35">
        <f t="shared" si="1"/>
      </c>
      <c r="P40" s="44">
        <f t="shared" si="2"/>
        <v>0</v>
      </c>
      <c r="Q40" s="17">
        <f t="shared" si="3"/>
        <v>0</v>
      </c>
    </row>
    <row r="41" spans="1:17" ht="12">
      <c r="A41" s="37">
        <f>A2</f>
        <v>1</v>
      </c>
      <c r="B41" s="12">
        <f>A3</f>
        <v>2</v>
      </c>
      <c r="C41" s="38" t="str">
        <f>C2</f>
        <v>Alain Witzig</v>
      </c>
      <c r="D41" s="39" t="str">
        <f>C3</f>
        <v>Vincent Bogno</v>
      </c>
      <c r="E41" s="40">
        <v>10</v>
      </c>
      <c r="F41" s="41">
        <v>12</v>
      </c>
      <c r="G41" s="40">
        <v>7</v>
      </c>
      <c r="H41" s="41">
        <v>11</v>
      </c>
      <c r="I41" s="40">
        <v>7</v>
      </c>
      <c r="J41" s="42">
        <v>11</v>
      </c>
      <c r="K41" s="43"/>
      <c r="L41" s="32"/>
      <c r="M41" s="43"/>
      <c r="N41" s="32"/>
      <c r="O41" s="35" t="str">
        <f t="shared" si="1"/>
        <v>Vincent Bogno</v>
      </c>
      <c r="P41" s="44">
        <f t="shared" si="2"/>
        <v>0</v>
      </c>
      <c r="Q41" s="17">
        <f t="shared" si="3"/>
        <v>3</v>
      </c>
    </row>
    <row r="42" spans="1:17" ht="12">
      <c r="A42" s="37">
        <f>A4</f>
        <v>3</v>
      </c>
      <c r="B42" s="12">
        <f>A8</f>
        <v>7</v>
      </c>
      <c r="C42" s="38" t="str">
        <f>C4</f>
        <v>Nicolas Mauron</v>
      </c>
      <c r="D42" s="39" t="str">
        <f>C8</f>
        <v>Bastian Stampfli</v>
      </c>
      <c r="E42" s="30">
        <v>11</v>
      </c>
      <c r="F42" s="31">
        <v>2</v>
      </c>
      <c r="G42" s="30">
        <v>11</v>
      </c>
      <c r="H42" s="31">
        <v>4</v>
      </c>
      <c r="I42" s="30">
        <v>10</v>
      </c>
      <c r="J42" s="32">
        <v>12</v>
      </c>
      <c r="K42" s="43">
        <v>11</v>
      </c>
      <c r="L42" s="32">
        <v>6</v>
      </c>
      <c r="M42" s="43"/>
      <c r="N42" s="32"/>
      <c r="O42" s="35" t="str">
        <f t="shared" si="1"/>
        <v>Nicolas Mauron</v>
      </c>
      <c r="P42" s="44">
        <f t="shared" si="2"/>
        <v>3</v>
      </c>
      <c r="Q42" s="17">
        <f t="shared" si="3"/>
        <v>1</v>
      </c>
    </row>
    <row r="43" spans="1:17" ht="12.75" thickBot="1">
      <c r="A43" s="57">
        <f>A5</f>
        <v>4</v>
      </c>
      <c r="B43" s="58">
        <f>A7</f>
        <v>6</v>
      </c>
      <c r="C43" s="59" t="str">
        <f>C5</f>
        <v>Damiano Tavazzi</v>
      </c>
      <c r="D43" s="60" t="str">
        <f>C7</f>
        <v>Marc Schaller</v>
      </c>
      <c r="E43" s="61">
        <v>5</v>
      </c>
      <c r="F43" s="62">
        <v>11</v>
      </c>
      <c r="G43" s="61">
        <v>7</v>
      </c>
      <c r="H43" s="62">
        <v>11</v>
      </c>
      <c r="I43" s="61">
        <v>4</v>
      </c>
      <c r="J43" s="63">
        <v>11</v>
      </c>
      <c r="K43" s="64"/>
      <c r="L43" s="65"/>
      <c r="M43" s="64"/>
      <c r="N43" s="65"/>
      <c r="O43" s="66" t="str">
        <f t="shared" si="1"/>
        <v>Marc Schaller</v>
      </c>
      <c r="P43" s="67">
        <f t="shared" si="2"/>
        <v>0</v>
      </c>
      <c r="Q43" s="26">
        <f t="shared" si="3"/>
        <v>3</v>
      </c>
    </row>
    <row r="44" spans="1:17" ht="1.5" customHeight="1" hidden="1" thickTop="1">
      <c r="A44" s="68"/>
      <c r="P44" s="2"/>
      <c r="Q44" s="2"/>
    </row>
    <row r="45" spans="1:17" s="69" customFormat="1" ht="1.5" customHeight="1" hidden="1">
      <c r="A45" s="73"/>
      <c r="B45" s="73"/>
      <c r="C45" s="74"/>
      <c r="D45" s="74"/>
      <c r="E45" s="73"/>
      <c r="F45" s="75"/>
      <c r="G45" s="76"/>
      <c r="H45" s="76"/>
      <c r="P45" s="70"/>
      <c r="Q45" s="70"/>
    </row>
    <row r="46" spans="1:17" s="71" customFormat="1" ht="1.5" customHeight="1" hidden="1">
      <c r="A46" s="77"/>
      <c r="B46" s="77"/>
      <c r="C46" s="78"/>
      <c r="D46" s="78"/>
      <c r="E46" s="79"/>
      <c r="F46" s="79"/>
      <c r="G46" s="80"/>
      <c r="H46" s="80"/>
      <c r="P46" s="72"/>
      <c r="Q46" s="72"/>
    </row>
    <row r="47" spans="1:17" s="71" customFormat="1" ht="1.5" customHeight="1" hidden="1">
      <c r="A47" s="77"/>
      <c r="B47" s="77"/>
      <c r="C47" s="78"/>
      <c r="D47" s="78"/>
      <c r="E47" s="79"/>
      <c r="F47" s="79"/>
      <c r="G47" s="80"/>
      <c r="H47" s="80"/>
      <c r="P47" s="72"/>
      <c r="Q47" s="72"/>
    </row>
    <row r="48" spans="1:17" s="71" customFormat="1" ht="1.5" customHeight="1" hidden="1">
      <c r="A48" s="77"/>
      <c r="B48" s="77"/>
      <c r="C48" s="78"/>
      <c r="D48" s="78"/>
      <c r="E48" s="79"/>
      <c r="F48" s="79"/>
      <c r="G48" s="80"/>
      <c r="H48" s="80"/>
      <c r="P48" s="72"/>
      <c r="Q48" s="72"/>
    </row>
    <row r="49" spans="1:17" s="71" customFormat="1" ht="1.5" customHeight="1" hidden="1">
      <c r="A49" s="77"/>
      <c r="B49" s="77"/>
      <c r="C49" s="78"/>
      <c r="D49" s="78"/>
      <c r="E49" s="79"/>
      <c r="F49" s="79"/>
      <c r="G49" s="80"/>
      <c r="H49" s="80"/>
      <c r="J49" s="1"/>
      <c r="K49" s="1"/>
      <c r="L49" s="1"/>
      <c r="M49" s="1"/>
      <c r="N49" s="1"/>
      <c r="P49" s="72"/>
      <c r="Q49" s="72"/>
    </row>
    <row r="50" spans="1:17" s="71" customFormat="1" ht="1.5" customHeight="1" hidden="1">
      <c r="A50" s="77"/>
      <c r="B50" s="77"/>
      <c r="C50" s="78"/>
      <c r="D50" s="78"/>
      <c r="E50" s="79"/>
      <c r="F50" s="79"/>
      <c r="G50" s="80"/>
      <c r="H50" s="80"/>
      <c r="P50" s="72"/>
      <c r="Q50" s="72"/>
    </row>
    <row r="51" spans="1:17" s="71" customFormat="1" ht="1.5" customHeight="1" hidden="1">
      <c r="A51" s="77"/>
      <c r="B51" s="77"/>
      <c r="C51" s="78"/>
      <c r="D51" s="78"/>
      <c r="E51" s="79"/>
      <c r="F51" s="79"/>
      <c r="G51" s="80"/>
      <c r="H51" s="80"/>
      <c r="P51" s="72"/>
      <c r="Q51" s="72"/>
    </row>
    <row r="52" spans="1:17" s="71" customFormat="1" ht="1.5" customHeight="1" hidden="1">
      <c r="A52" s="77"/>
      <c r="B52" s="77"/>
      <c r="C52" s="78"/>
      <c r="D52" s="78"/>
      <c r="E52" s="79"/>
      <c r="F52" s="79"/>
      <c r="G52" s="80"/>
      <c r="H52" s="80"/>
      <c r="P52" s="72"/>
      <c r="Q52" s="72"/>
    </row>
    <row r="53" spans="1:17" s="71" customFormat="1" ht="1.5" customHeight="1" hidden="1">
      <c r="A53" s="77"/>
      <c r="B53" s="77"/>
      <c r="C53" s="78"/>
      <c r="D53" s="78"/>
      <c r="E53" s="79"/>
      <c r="F53" s="79"/>
      <c r="G53" s="80"/>
      <c r="H53" s="80"/>
      <c r="P53" s="72"/>
      <c r="Q53" s="72"/>
    </row>
    <row r="54" spans="1:17" ht="1.5" customHeight="1" hidden="1">
      <c r="A54" s="56"/>
      <c r="B54" s="56"/>
      <c r="C54" s="56"/>
      <c r="D54" s="56"/>
      <c r="E54" s="81"/>
      <c r="F54" s="81"/>
      <c r="G54" s="56"/>
      <c r="H54" s="56"/>
      <c r="P54" s="2"/>
      <c r="Q54" s="2"/>
    </row>
    <row r="55" spans="16:17" ht="1.5" customHeight="1" hidden="1">
      <c r="P55" s="2"/>
      <c r="Q55" s="2"/>
    </row>
    <row r="56" spans="16:17" ht="1.5" customHeight="1" hidden="1">
      <c r="P56" s="2"/>
      <c r="Q56" s="2"/>
    </row>
    <row r="57" spans="16:17" ht="1.5" customHeight="1" hidden="1">
      <c r="P57" s="2"/>
      <c r="Q57" s="2"/>
    </row>
    <row r="58" spans="16:17" ht="1.5" customHeight="1" hidden="1">
      <c r="P58" s="2"/>
      <c r="Q58" s="2"/>
    </row>
    <row r="59" spans="16:17" ht="1.5" customHeight="1" hidden="1">
      <c r="P59" s="2"/>
      <c r="Q59" s="2"/>
    </row>
    <row r="60" spans="16:17" ht="1.5" customHeight="1" hidden="1">
      <c r="P60" s="2"/>
      <c r="Q60" s="2"/>
    </row>
    <row r="61" spans="16:17" ht="12.75" customHeight="1" thickTop="1">
      <c r="P61" s="2"/>
      <c r="Q61" s="2"/>
    </row>
    <row r="62" spans="1:17" ht="12.75" customHeight="1" thickBot="1">
      <c r="A62" s="3" t="s">
        <v>9</v>
      </c>
      <c r="P62" s="2"/>
      <c r="Q62" s="2"/>
    </row>
    <row r="63" spans="1:17" ht="12.75" customHeight="1" thickBot="1">
      <c r="A63" s="88" t="s">
        <v>10</v>
      </c>
      <c r="B63" s="88"/>
      <c r="C63" s="89" t="s">
        <v>7</v>
      </c>
      <c r="D63" s="89" t="s">
        <v>3</v>
      </c>
      <c r="E63" s="88" t="s">
        <v>4</v>
      </c>
      <c r="F63" s="88"/>
      <c r="G63" s="132" t="s">
        <v>11</v>
      </c>
      <c r="H63" s="133"/>
      <c r="I63" s="132" t="s">
        <v>12</v>
      </c>
      <c r="J63" s="133"/>
      <c r="P63" s="2"/>
      <c r="Q63" s="2"/>
    </row>
    <row r="64" spans="1:17" ht="12">
      <c r="A64" s="134">
        <v>1</v>
      </c>
      <c r="B64" s="135"/>
      <c r="C64" s="90" t="s">
        <v>28</v>
      </c>
      <c r="D64" s="90" t="s">
        <v>38</v>
      </c>
      <c r="E64" s="91">
        <v>6</v>
      </c>
      <c r="F64" s="92"/>
      <c r="G64" s="124" t="s">
        <v>13</v>
      </c>
      <c r="H64" s="135"/>
      <c r="I64" s="124" t="s">
        <v>13</v>
      </c>
      <c r="J64" s="125"/>
      <c r="P64" s="2"/>
      <c r="Q64" s="2"/>
    </row>
    <row r="65" spans="1:17" ht="12">
      <c r="A65" s="130">
        <v>2</v>
      </c>
      <c r="B65" s="128"/>
      <c r="C65" s="90" t="s">
        <v>24</v>
      </c>
      <c r="D65" s="90" t="s">
        <v>31</v>
      </c>
      <c r="E65" s="91">
        <v>5</v>
      </c>
      <c r="F65" s="93"/>
      <c r="G65" s="116" t="s">
        <v>13</v>
      </c>
      <c r="H65" s="128"/>
      <c r="I65" s="116" t="s">
        <v>13</v>
      </c>
      <c r="J65" s="117"/>
      <c r="P65" s="2"/>
      <c r="Q65" s="2"/>
    </row>
    <row r="66" spans="1:17" ht="12">
      <c r="A66" s="130">
        <v>3</v>
      </c>
      <c r="B66" s="128"/>
      <c r="C66" s="90" t="s">
        <v>26</v>
      </c>
      <c r="D66" s="90" t="s">
        <v>37</v>
      </c>
      <c r="E66" s="91">
        <v>3</v>
      </c>
      <c r="F66" s="93"/>
      <c r="G66" s="116">
        <v>1.6666666666666667</v>
      </c>
      <c r="H66" s="128"/>
      <c r="I66" s="116">
        <v>0.935064935064935</v>
      </c>
      <c r="J66" s="117"/>
      <c r="P66" s="2"/>
      <c r="Q66" s="2"/>
    </row>
    <row r="67" spans="1:17" ht="12">
      <c r="A67" s="130">
        <v>4</v>
      </c>
      <c r="B67" s="128"/>
      <c r="C67" s="90" t="s">
        <v>25</v>
      </c>
      <c r="D67" s="90" t="s">
        <v>32</v>
      </c>
      <c r="E67" s="91">
        <v>3</v>
      </c>
      <c r="F67" s="93"/>
      <c r="G67" s="116">
        <v>1</v>
      </c>
      <c r="H67" s="128"/>
      <c r="I67" s="116">
        <v>1.0666666666666667</v>
      </c>
      <c r="J67" s="117"/>
      <c r="P67" s="2"/>
      <c r="Q67" s="2"/>
    </row>
    <row r="68" spans="1:17" ht="12">
      <c r="A68" s="130">
        <v>5</v>
      </c>
      <c r="B68" s="128"/>
      <c r="C68" s="90" t="s">
        <v>27</v>
      </c>
      <c r="D68" s="90" t="s">
        <v>33</v>
      </c>
      <c r="E68" s="91">
        <v>3</v>
      </c>
      <c r="F68" s="93"/>
      <c r="G68" s="116">
        <v>0.6</v>
      </c>
      <c r="H68" s="128"/>
      <c r="I68" s="116">
        <v>1.0151515151515151</v>
      </c>
      <c r="J68" s="117"/>
      <c r="P68" s="2"/>
      <c r="Q68" s="2"/>
    </row>
    <row r="69" spans="1:17" ht="12">
      <c r="A69" s="130">
        <v>6</v>
      </c>
      <c r="B69" s="128"/>
      <c r="C69" s="90" t="s">
        <v>23</v>
      </c>
      <c r="D69" s="90" t="s">
        <v>36</v>
      </c>
      <c r="E69" s="91">
        <v>1</v>
      </c>
      <c r="F69" s="93"/>
      <c r="G69" s="116" t="s">
        <v>13</v>
      </c>
      <c r="H69" s="128"/>
      <c r="I69" s="116" t="s">
        <v>13</v>
      </c>
      <c r="J69" s="117"/>
      <c r="P69" s="2"/>
      <c r="Q69" s="2"/>
    </row>
    <row r="70" spans="1:17" ht="12">
      <c r="A70" s="130">
        <v>7</v>
      </c>
      <c r="B70" s="128"/>
      <c r="C70" s="90" t="s">
        <v>29</v>
      </c>
      <c r="D70" s="90" t="s">
        <v>35</v>
      </c>
      <c r="E70" s="91">
        <v>0</v>
      </c>
      <c r="F70" s="93"/>
      <c r="G70" s="116"/>
      <c r="H70" s="128"/>
      <c r="I70" s="116" t="s">
        <v>13</v>
      </c>
      <c r="J70" s="117"/>
      <c r="P70" s="2"/>
      <c r="Q70" s="2"/>
    </row>
    <row r="71" spans="1:17" ht="12.75" thickBot="1">
      <c r="A71" s="131">
        <v>8</v>
      </c>
      <c r="B71" s="129"/>
      <c r="C71" s="94"/>
      <c r="D71" s="94"/>
      <c r="E71" s="95">
        <v>0</v>
      </c>
      <c r="F71" s="96"/>
      <c r="G71" s="118"/>
      <c r="H71" s="129"/>
      <c r="I71" s="118" t="s">
        <v>13</v>
      </c>
      <c r="J71" s="119"/>
      <c r="P71" s="2"/>
      <c r="Q71" s="2"/>
    </row>
    <row r="72" spans="1:17" ht="12">
      <c r="A72" s="126"/>
      <c r="B72" s="126"/>
      <c r="G72" s="126"/>
      <c r="H72" s="126"/>
      <c r="I72" s="126"/>
      <c r="J72" s="126"/>
      <c r="P72" s="2"/>
      <c r="Q72" s="2"/>
    </row>
    <row r="73" spans="1:17" ht="12">
      <c r="A73" s="127"/>
      <c r="B73" s="127"/>
      <c r="G73" s="127"/>
      <c r="H73" s="127"/>
      <c r="I73" s="127"/>
      <c r="J73" s="127"/>
      <c r="P73" s="2"/>
      <c r="Q73" s="2"/>
    </row>
    <row r="74" spans="16:17" ht="12">
      <c r="P74" s="2"/>
      <c r="Q74" s="2"/>
    </row>
    <row r="75" spans="16:17" ht="12">
      <c r="P75" s="2"/>
      <c r="Q75" s="2"/>
    </row>
    <row r="76" spans="16:17" ht="12">
      <c r="P76" s="2"/>
      <c r="Q76" s="2"/>
    </row>
    <row r="77" spans="16:17" ht="12">
      <c r="P77" s="2"/>
      <c r="Q77" s="2"/>
    </row>
    <row r="78" spans="16:17" ht="12">
      <c r="P78" s="2"/>
      <c r="Q78" s="2"/>
    </row>
    <row r="79" spans="16:17" ht="12">
      <c r="P79" s="2"/>
      <c r="Q79" s="2"/>
    </row>
    <row r="80" spans="16:17" ht="12">
      <c r="P80" s="2"/>
      <c r="Q80" s="2"/>
    </row>
    <row r="81" spans="16:17" ht="12">
      <c r="P81" s="2"/>
      <c r="Q81" s="2"/>
    </row>
    <row r="82" spans="16:17" ht="12">
      <c r="P82" s="2"/>
      <c r="Q82" s="2"/>
    </row>
    <row r="83" spans="16:17" ht="12">
      <c r="P83" s="2"/>
      <c r="Q83" s="2"/>
    </row>
    <row r="84" spans="16:17" ht="12">
      <c r="P84" s="2"/>
      <c r="Q84" s="2"/>
    </row>
    <row r="85" spans="16:17" ht="12">
      <c r="P85" s="2"/>
      <c r="Q85" s="2"/>
    </row>
    <row r="86" spans="16:17" ht="12">
      <c r="P86" s="2"/>
      <c r="Q86" s="2"/>
    </row>
    <row r="87" spans="16:17" ht="12">
      <c r="P87" s="2"/>
      <c r="Q87" s="2"/>
    </row>
    <row r="88" spans="16:17" ht="12">
      <c r="P88" s="2"/>
      <c r="Q88" s="2"/>
    </row>
    <row r="89" spans="16:17" ht="12">
      <c r="P89" s="2"/>
      <c r="Q89" s="2"/>
    </row>
    <row r="90" spans="16:17" ht="12">
      <c r="P90" s="2"/>
      <c r="Q90" s="2"/>
    </row>
    <row r="91" spans="16:17" ht="12">
      <c r="P91" s="2"/>
      <c r="Q91" s="2"/>
    </row>
    <row r="92" spans="16:17" ht="12">
      <c r="P92" s="2"/>
      <c r="Q92" s="2"/>
    </row>
    <row r="93" spans="16:17" ht="12">
      <c r="P93" s="2"/>
      <c r="Q93" s="2"/>
    </row>
    <row r="94" spans="16:17" ht="12">
      <c r="P94" s="2"/>
      <c r="Q94" s="2"/>
    </row>
    <row r="95" spans="16:17" ht="12">
      <c r="P95" s="2"/>
      <c r="Q95" s="2"/>
    </row>
    <row r="96" spans="16:17" ht="12">
      <c r="P96" s="2"/>
      <c r="Q96" s="2"/>
    </row>
    <row r="97" spans="16:17" ht="12">
      <c r="P97" s="2"/>
      <c r="Q97" s="2"/>
    </row>
    <row r="98" spans="16:17" ht="12">
      <c r="P98" s="2"/>
      <c r="Q98" s="2"/>
    </row>
    <row r="99" spans="16:17" ht="12">
      <c r="P99" s="2"/>
      <c r="Q99" s="2"/>
    </row>
    <row r="100" spans="16:17" ht="12">
      <c r="P100" s="2"/>
      <c r="Q100" s="2"/>
    </row>
    <row r="101" spans="16:17" ht="12">
      <c r="P101" s="2"/>
      <c r="Q101" s="2"/>
    </row>
    <row r="102" spans="16:17" ht="12">
      <c r="P102" s="2"/>
      <c r="Q102" s="2"/>
    </row>
    <row r="103" spans="16:17" ht="12">
      <c r="P103" s="2"/>
      <c r="Q103" s="2"/>
    </row>
    <row r="104" spans="16:17" ht="12">
      <c r="P104" s="2"/>
      <c r="Q104" s="2"/>
    </row>
    <row r="105" spans="16:17" ht="12">
      <c r="P105" s="2"/>
      <c r="Q105" s="2"/>
    </row>
    <row r="106" spans="16:17" ht="12">
      <c r="P106" s="2"/>
      <c r="Q106" s="2"/>
    </row>
    <row r="107" spans="16:17" ht="12">
      <c r="P107" s="2"/>
      <c r="Q107" s="2"/>
    </row>
    <row r="108" spans="16:17" ht="12">
      <c r="P108" s="2"/>
      <c r="Q108" s="2"/>
    </row>
    <row r="109" spans="16:17" ht="12">
      <c r="P109" s="2"/>
      <c r="Q109" s="2"/>
    </row>
    <row r="110" spans="16:17" ht="12">
      <c r="P110" s="2"/>
      <c r="Q110" s="2"/>
    </row>
    <row r="111" spans="16:17" ht="12">
      <c r="P111" s="2"/>
      <c r="Q111" s="2"/>
    </row>
    <row r="112" spans="16:17" ht="12">
      <c r="P112" s="2"/>
      <c r="Q112" s="2"/>
    </row>
    <row r="113" spans="16:17" ht="12">
      <c r="P113" s="2"/>
      <c r="Q113" s="2"/>
    </row>
    <row r="114" spans="16:17" ht="12">
      <c r="P114" s="2"/>
      <c r="Q114" s="2"/>
    </row>
    <row r="115" spans="16:17" ht="12">
      <c r="P115" s="2"/>
      <c r="Q115" s="2"/>
    </row>
    <row r="116" spans="16:17" ht="12">
      <c r="P116" s="2"/>
      <c r="Q116" s="2"/>
    </row>
    <row r="117" spans="16:17" ht="12">
      <c r="P117" s="2"/>
      <c r="Q117" s="2"/>
    </row>
    <row r="118" spans="16:17" ht="12">
      <c r="P118" s="2"/>
      <c r="Q118" s="2"/>
    </row>
    <row r="119" spans="16:17" ht="12">
      <c r="P119" s="2"/>
      <c r="Q119" s="2"/>
    </row>
    <row r="120" spans="16:17" ht="12">
      <c r="P120" s="2"/>
      <c r="Q120" s="2"/>
    </row>
    <row r="121" spans="16:17" ht="12">
      <c r="P121" s="2"/>
      <c r="Q121" s="2"/>
    </row>
    <row r="122" spans="16:17" ht="12">
      <c r="P122" s="2"/>
      <c r="Q122" s="2"/>
    </row>
    <row r="123" spans="16:17" ht="12">
      <c r="P123" s="2"/>
      <c r="Q123" s="2"/>
    </row>
    <row r="124" spans="16:17" ht="12">
      <c r="P124" s="2"/>
      <c r="Q124" s="2"/>
    </row>
    <row r="125" spans="16:17" ht="12">
      <c r="P125" s="2"/>
      <c r="Q125" s="2"/>
    </row>
    <row r="126" spans="16:17" ht="12">
      <c r="P126" s="2"/>
      <c r="Q126" s="2"/>
    </row>
    <row r="127" spans="16:17" ht="12">
      <c r="P127" s="2"/>
      <c r="Q127" s="2"/>
    </row>
    <row r="128" spans="16:17" ht="12">
      <c r="P128" s="2"/>
      <c r="Q128" s="2"/>
    </row>
    <row r="129" spans="16:17" ht="12">
      <c r="P129" s="2"/>
      <c r="Q129" s="2"/>
    </row>
    <row r="130" spans="16:17" ht="12">
      <c r="P130" s="2"/>
      <c r="Q130" s="2"/>
    </row>
    <row r="131" spans="16:17" ht="12">
      <c r="P131" s="2"/>
      <c r="Q131" s="2"/>
    </row>
    <row r="132" spans="16:17" ht="12">
      <c r="P132" s="2"/>
      <c r="Q132" s="2"/>
    </row>
    <row r="133" spans="16:17" ht="12">
      <c r="P133" s="2"/>
      <c r="Q133" s="2"/>
    </row>
    <row r="134" spans="16:17" ht="12">
      <c r="P134" s="2"/>
      <c r="Q134" s="2"/>
    </row>
    <row r="135" spans="16:17" ht="12">
      <c r="P135" s="2"/>
      <c r="Q135" s="2"/>
    </row>
    <row r="136" spans="16:17" ht="12">
      <c r="P136" s="2"/>
      <c r="Q136" s="2"/>
    </row>
    <row r="137" spans="16:17" ht="12">
      <c r="P137" s="2"/>
      <c r="Q137" s="2"/>
    </row>
    <row r="138" spans="16:17" ht="12">
      <c r="P138" s="2"/>
      <c r="Q138" s="2"/>
    </row>
    <row r="139" spans="16:17" ht="12">
      <c r="P139" s="2"/>
      <c r="Q139" s="2"/>
    </row>
    <row r="140" spans="16:17" ht="12">
      <c r="P140" s="2"/>
      <c r="Q140" s="2"/>
    </row>
    <row r="141" spans="16:17" ht="12">
      <c r="P141" s="2"/>
      <c r="Q141" s="2"/>
    </row>
    <row r="142" spans="16:17" ht="12">
      <c r="P142" s="2"/>
      <c r="Q142" s="2"/>
    </row>
    <row r="143" spans="16:17" ht="12">
      <c r="P143" s="2"/>
      <c r="Q143" s="2"/>
    </row>
    <row r="144" spans="16:17" ht="12">
      <c r="P144" s="2"/>
      <c r="Q144" s="2"/>
    </row>
    <row r="145" spans="16:17" ht="12">
      <c r="P145" s="2"/>
      <c r="Q145" s="2"/>
    </row>
    <row r="146" spans="16:17" ht="12">
      <c r="P146" s="2"/>
      <c r="Q146" s="2"/>
    </row>
    <row r="147" spans="16:17" ht="12">
      <c r="P147" s="2"/>
      <c r="Q147" s="2"/>
    </row>
    <row r="148" spans="16:17" ht="12">
      <c r="P148" s="2"/>
      <c r="Q148" s="2"/>
    </row>
    <row r="149" spans="16:17" ht="12">
      <c r="P149" s="2"/>
      <c r="Q149" s="2"/>
    </row>
    <row r="150" spans="16:17" ht="12">
      <c r="P150" s="2"/>
      <c r="Q150" s="2"/>
    </row>
    <row r="151" spans="16:17" ht="12">
      <c r="P151" s="2"/>
      <c r="Q151" s="2"/>
    </row>
    <row r="152" spans="16:17" ht="12">
      <c r="P152" s="2"/>
      <c r="Q152" s="2"/>
    </row>
    <row r="153" spans="16:17" ht="12">
      <c r="P153" s="2"/>
      <c r="Q153" s="2"/>
    </row>
    <row r="154" spans="16:17" ht="12">
      <c r="P154" s="2"/>
      <c r="Q154" s="2"/>
    </row>
    <row r="155" spans="16:17" ht="12">
      <c r="P155" s="2"/>
      <c r="Q155" s="2"/>
    </row>
    <row r="156" spans="16:17" ht="12">
      <c r="P156" s="2"/>
      <c r="Q156" s="2"/>
    </row>
    <row r="157" spans="16:17" ht="12">
      <c r="P157" s="2"/>
      <c r="Q157" s="2"/>
    </row>
    <row r="158" spans="16:17" ht="12">
      <c r="P158" s="2"/>
      <c r="Q158" s="2"/>
    </row>
    <row r="159" spans="16:17" ht="12">
      <c r="P159" s="2"/>
      <c r="Q159" s="2"/>
    </row>
    <row r="160" spans="16:17" ht="12">
      <c r="P160" s="2"/>
      <c r="Q160" s="2"/>
    </row>
    <row r="161" spans="16:17" ht="12">
      <c r="P161" s="2"/>
      <c r="Q161" s="2"/>
    </row>
    <row r="162" spans="16:17" ht="12">
      <c r="P162" s="2"/>
      <c r="Q162" s="2"/>
    </row>
    <row r="163" spans="16:17" ht="12">
      <c r="P163" s="2"/>
      <c r="Q163" s="2"/>
    </row>
    <row r="164" spans="16:17" ht="12">
      <c r="P164" s="2"/>
      <c r="Q164" s="2"/>
    </row>
    <row r="165" spans="16:17" ht="12">
      <c r="P165" s="2"/>
      <c r="Q165" s="2"/>
    </row>
    <row r="166" spans="16:17" ht="12">
      <c r="P166" s="2"/>
      <c r="Q166" s="2"/>
    </row>
    <row r="167" spans="16:17" ht="12">
      <c r="P167" s="2"/>
      <c r="Q167" s="2"/>
    </row>
    <row r="168" spans="16:17" ht="12">
      <c r="P168" s="2"/>
      <c r="Q168" s="2"/>
    </row>
    <row r="169" spans="16:17" ht="12">
      <c r="P169" s="2"/>
      <c r="Q169" s="2"/>
    </row>
    <row r="170" spans="16:17" ht="12">
      <c r="P170" s="2"/>
      <c r="Q170" s="2"/>
    </row>
    <row r="171" spans="16:17" ht="12">
      <c r="P171" s="2"/>
      <c r="Q171" s="2"/>
    </row>
    <row r="172" spans="16:17" ht="12">
      <c r="P172" s="2"/>
      <c r="Q172" s="2"/>
    </row>
    <row r="173" spans="16:17" ht="12">
      <c r="P173" s="2"/>
      <c r="Q173" s="2"/>
    </row>
    <row r="174" spans="16:17" ht="12">
      <c r="P174" s="2"/>
      <c r="Q174" s="2"/>
    </row>
    <row r="175" spans="16:17" ht="12">
      <c r="P175" s="2"/>
      <c r="Q175" s="2"/>
    </row>
    <row r="176" spans="16:17" ht="12">
      <c r="P176" s="2"/>
      <c r="Q176" s="2"/>
    </row>
    <row r="177" spans="16:17" ht="12">
      <c r="P177" s="2"/>
      <c r="Q177" s="2"/>
    </row>
    <row r="178" spans="16:17" ht="12">
      <c r="P178" s="2"/>
      <c r="Q178" s="2"/>
    </row>
    <row r="179" spans="16:17" ht="12">
      <c r="P179" s="2"/>
      <c r="Q179" s="2"/>
    </row>
    <row r="180" spans="16:17" ht="12">
      <c r="P180" s="2"/>
      <c r="Q180" s="2"/>
    </row>
    <row r="181" spans="16:17" ht="12">
      <c r="P181" s="2"/>
      <c r="Q181" s="2"/>
    </row>
    <row r="182" spans="16:17" ht="12">
      <c r="P182" s="2"/>
      <c r="Q182" s="2"/>
    </row>
    <row r="183" spans="16:17" ht="12">
      <c r="P183" s="2"/>
      <c r="Q183" s="2"/>
    </row>
    <row r="184" spans="16:17" ht="12">
      <c r="P184" s="2"/>
      <c r="Q184" s="2"/>
    </row>
    <row r="185" spans="16:17" ht="12">
      <c r="P185" s="2"/>
      <c r="Q185" s="2"/>
    </row>
    <row r="186" spans="16:17" ht="12">
      <c r="P186" s="2"/>
      <c r="Q186" s="2"/>
    </row>
    <row r="187" spans="16:17" ht="12">
      <c r="P187" s="2"/>
      <c r="Q187" s="2"/>
    </row>
    <row r="188" spans="16:17" ht="12">
      <c r="P188" s="2"/>
      <c r="Q188" s="2"/>
    </row>
    <row r="189" spans="16:17" ht="12">
      <c r="P189" s="2"/>
      <c r="Q189" s="2"/>
    </row>
    <row r="190" spans="16:17" ht="12">
      <c r="P190" s="2"/>
      <c r="Q190" s="2"/>
    </row>
    <row r="191" spans="16:17" ht="12">
      <c r="P191" s="2"/>
      <c r="Q191" s="2"/>
    </row>
    <row r="192" spans="16:17" ht="12">
      <c r="P192" s="2"/>
      <c r="Q192" s="2"/>
    </row>
    <row r="193" spans="16:17" ht="12">
      <c r="P193" s="2"/>
      <c r="Q193" s="2"/>
    </row>
    <row r="194" spans="16:17" ht="12">
      <c r="P194" s="2"/>
      <c r="Q194" s="2"/>
    </row>
    <row r="195" spans="16:17" ht="12">
      <c r="P195" s="2"/>
      <c r="Q195" s="2"/>
    </row>
    <row r="196" spans="16:17" ht="12">
      <c r="P196" s="2"/>
      <c r="Q196" s="2"/>
    </row>
    <row r="197" spans="16:17" ht="12">
      <c r="P197" s="2"/>
      <c r="Q197" s="2"/>
    </row>
    <row r="198" spans="16:17" ht="12">
      <c r="P198" s="2"/>
      <c r="Q198" s="2"/>
    </row>
    <row r="199" spans="16:17" ht="12">
      <c r="P199" s="2"/>
      <c r="Q199" s="2"/>
    </row>
    <row r="200" spans="16:17" ht="12">
      <c r="P200" s="2"/>
      <c r="Q200" s="2"/>
    </row>
    <row r="201" spans="16:17" ht="12">
      <c r="P201" s="2"/>
      <c r="Q201" s="2"/>
    </row>
    <row r="202" spans="16:17" ht="12">
      <c r="P202" s="2"/>
      <c r="Q202" s="2"/>
    </row>
    <row r="203" spans="16:17" ht="12">
      <c r="P203" s="2"/>
      <c r="Q203" s="2"/>
    </row>
    <row r="204" spans="16:17" ht="12">
      <c r="P204" s="2"/>
      <c r="Q204" s="2"/>
    </row>
    <row r="205" spans="16:17" ht="12">
      <c r="P205" s="2"/>
      <c r="Q205" s="2"/>
    </row>
    <row r="206" spans="16:17" ht="12">
      <c r="P206" s="2"/>
      <c r="Q206" s="2"/>
    </row>
    <row r="207" spans="16:17" ht="12">
      <c r="P207" s="2"/>
      <c r="Q207" s="2"/>
    </row>
    <row r="208" spans="16:17" ht="12">
      <c r="P208" s="2"/>
      <c r="Q208" s="2"/>
    </row>
    <row r="209" spans="16:17" ht="12">
      <c r="P209" s="2"/>
      <c r="Q209" s="2"/>
    </row>
    <row r="210" spans="16:17" ht="12">
      <c r="P210" s="2"/>
      <c r="Q210" s="2"/>
    </row>
    <row r="211" spans="16:17" ht="12">
      <c r="P211" s="2"/>
      <c r="Q211" s="2"/>
    </row>
    <row r="212" spans="16:17" ht="12">
      <c r="P212" s="2"/>
      <c r="Q212" s="2"/>
    </row>
    <row r="213" spans="16:17" ht="12">
      <c r="P213" s="2"/>
      <c r="Q213" s="2"/>
    </row>
    <row r="214" spans="16:17" ht="12">
      <c r="P214" s="2"/>
      <c r="Q214" s="2"/>
    </row>
    <row r="215" spans="16:17" ht="12">
      <c r="P215" s="2"/>
      <c r="Q215" s="2"/>
    </row>
    <row r="216" spans="16:17" ht="12">
      <c r="P216" s="2"/>
      <c r="Q216" s="2"/>
    </row>
    <row r="217" spans="16:17" ht="12">
      <c r="P217" s="2"/>
      <c r="Q217" s="2"/>
    </row>
    <row r="218" spans="16:17" ht="12">
      <c r="P218" s="2"/>
      <c r="Q218" s="2"/>
    </row>
    <row r="219" spans="16:17" ht="12">
      <c r="P219" s="2"/>
      <c r="Q219" s="2"/>
    </row>
    <row r="220" spans="16:17" ht="12">
      <c r="P220" s="2"/>
      <c r="Q220" s="2"/>
    </row>
    <row r="221" spans="16:17" ht="12">
      <c r="P221" s="2"/>
      <c r="Q221" s="2"/>
    </row>
    <row r="222" spans="16:17" ht="12">
      <c r="P222" s="2"/>
      <c r="Q222" s="2"/>
    </row>
    <row r="223" spans="16:17" ht="12">
      <c r="P223" s="2"/>
      <c r="Q223" s="2"/>
    </row>
    <row r="224" spans="16:17" ht="12">
      <c r="P224" s="2"/>
      <c r="Q224" s="2"/>
    </row>
    <row r="225" spans="16:17" ht="12">
      <c r="P225" s="2"/>
      <c r="Q225" s="2"/>
    </row>
    <row r="226" spans="16:17" ht="12">
      <c r="P226" s="2"/>
      <c r="Q226" s="2"/>
    </row>
    <row r="227" spans="16:17" ht="12">
      <c r="P227" s="2"/>
      <c r="Q227" s="2"/>
    </row>
    <row r="228" spans="16:17" ht="12">
      <c r="P228" s="2"/>
      <c r="Q228" s="2"/>
    </row>
    <row r="229" spans="16:17" ht="12">
      <c r="P229" s="2"/>
      <c r="Q229" s="2"/>
    </row>
    <row r="230" spans="16:17" ht="12">
      <c r="P230" s="2"/>
      <c r="Q230" s="2"/>
    </row>
    <row r="231" spans="16:17" ht="12">
      <c r="P231" s="2"/>
      <c r="Q231" s="2"/>
    </row>
    <row r="232" spans="16:17" ht="12">
      <c r="P232" s="2"/>
      <c r="Q232" s="2"/>
    </row>
    <row r="233" spans="16:17" ht="12">
      <c r="P233" s="2"/>
      <c r="Q233" s="2"/>
    </row>
    <row r="234" spans="16:17" ht="12">
      <c r="P234" s="2"/>
      <c r="Q234" s="2"/>
    </row>
    <row r="235" spans="16:17" ht="12">
      <c r="P235" s="2"/>
      <c r="Q235" s="2"/>
    </row>
    <row r="236" spans="16:17" ht="12">
      <c r="P236" s="2"/>
      <c r="Q236" s="2"/>
    </row>
    <row r="237" spans="16:17" ht="12">
      <c r="P237" s="2"/>
      <c r="Q237" s="2"/>
    </row>
    <row r="238" spans="16:17" ht="12">
      <c r="P238" s="2"/>
      <c r="Q238" s="2"/>
    </row>
    <row r="239" spans="16:17" ht="12">
      <c r="P239" s="2"/>
      <c r="Q239" s="2"/>
    </row>
    <row r="240" spans="16:17" ht="12">
      <c r="P240" s="2"/>
      <c r="Q240" s="2"/>
    </row>
    <row r="241" spans="16:17" ht="12">
      <c r="P241" s="2"/>
      <c r="Q241" s="2"/>
    </row>
    <row r="242" spans="16:17" ht="12">
      <c r="P242" s="2"/>
      <c r="Q242" s="2"/>
    </row>
    <row r="243" spans="16:17" ht="12">
      <c r="P243" s="2"/>
      <c r="Q243" s="2"/>
    </row>
    <row r="244" spans="16:17" ht="12">
      <c r="P244" s="2"/>
      <c r="Q244" s="2"/>
    </row>
    <row r="245" spans="16:17" ht="12">
      <c r="P245" s="2"/>
      <c r="Q245" s="2"/>
    </row>
    <row r="246" spans="16:17" ht="12">
      <c r="P246" s="2"/>
      <c r="Q246" s="2"/>
    </row>
    <row r="247" spans="16:17" ht="12">
      <c r="P247" s="2"/>
      <c r="Q247" s="2"/>
    </row>
    <row r="248" spans="16:17" ht="12">
      <c r="P248" s="2"/>
      <c r="Q248" s="2"/>
    </row>
    <row r="249" spans="16:17" ht="12">
      <c r="P249" s="2"/>
      <c r="Q249" s="2"/>
    </row>
    <row r="250" spans="16:17" ht="12">
      <c r="P250" s="2"/>
      <c r="Q250" s="2"/>
    </row>
    <row r="251" spans="16:17" ht="12">
      <c r="P251" s="2"/>
      <c r="Q251" s="2"/>
    </row>
    <row r="252" spans="16:17" ht="12">
      <c r="P252" s="2"/>
      <c r="Q252" s="2"/>
    </row>
    <row r="253" spans="16:17" ht="12">
      <c r="P253" s="2"/>
      <c r="Q253" s="2"/>
    </row>
    <row r="254" spans="16:17" ht="12">
      <c r="P254" s="2"/>
      <c r="Q254" s="2"/>
    </row>
    <row r="255" spans="16:17" ht="12">
      <c r="P255" s="2"/>
      <c r="Q255" s="2"/>
    </row>
    <row r="256" spans="16:17" ht="12">
      <c r="P256" s="2"/>
      <c r="Q256" s="2"/>
    </row>
    <row r="257" spans="16:17" ht="12">
      <c r="P257" s="2"/>
      <c r="Q257" s="2"/>
    </row>
    <row r="258" spans="16:17" ht="12">
      <c r="P258" s="2"/>
      <c r="Q258" s="2"/>
    </row>
    <row r="259" spans="16:17" ht="12">
      <c r="P259" s="2"/>
      <c r="Q259" s="2"/>
    </row>
    <row r="260" spans="16:17" ht="12">
      <c r="P260" s="2"/>
      <c r="Q260" s="2"/>
    </row>
    <row r="261" spans="16:17" ht="12">
      <c r="P261" s="2"/>
      <c r="Q261" s="2"/>
    </row>
    <row r="262" spans="16:17" ht="12">
      <c r="P262" s="2"/>
      <c r="Q262" s="2"/>
    </row>
    <row r="263" spans="16:17" ht="12">
      <c r="P263" s="2"/>
      <c r="Q263" s="2"/>
    </row>
    <row r="264" spans="16:17" ht="12">
      <c r="P264" s="2"/>
      <c r="Q264" s="2"/>
    </row>
    <row r="265" spans="16:17" ht="12">
      <c r="P265" s="2"/>
      <c r="Q265" s="2"/>
    </row>
    <row r="266" spans="16:17" ht="12">
      <c r="P266" s="2"/>
      <c r="Q266" s="2"/>
    </row>
    <row r="267" spans="16:17" ht="12">
      <c r="P267" s="2"/>
      <c r="Q267" s="2"/>
    </row>
    <row r="268" spans="16:17" ht="12">
      <c r="P268" s="2"/>
      <c r="Q268" s="2"/>
    </row>
    <row r="269" spans="16:17" ht="12">
      <c r="P269" s="2"/>
      <c r="Q269" s="2"/>
    </row>
    <row r="270" spans="16:17" ht="12">
      <c r="P270" s="2"/>
      <c r="Q270" s="2"/>
    </row>
    <row r="271" spans="16:17" ht="12">
      <c r="P271" s="2"/>
      <c r="Q271" s="2"/>
    </row>
    <row r="272" spans="16:17" ht="12">
      <c r="P272" s="2"/>
      <c r="Q272" s="2"/>
    </row>
    <row r="273" spans="16:17" ht="12">
      <c r="P273" s="2"/>
      <c r="Q273" s="2"/>
    </row>
    <row r="274" spans="16:17" ht="12">
      <c r="P274" s="2"/>
      <c r="Q274" s="2"/>
    </row>
    <row r="275" spans="16:17" ht="12">
      <c r="P275" s="2"/>
      <c r="Q275" s="2"/>
    </row>
    <row r="276" spans="16:17" ht="12">
      <c r="P276" s="2"/>
      <c r="Q276" s="2"/>
    </row>
    <row r="277" spans="16:17" ht="12">
      <c r="P277" s="2"/>
      <c r="Q277" s="2"/>
    </row>
    <row r="278" spans="16:17" ht="12">
      <c r="P278" s="2"/>
      <c r="Q278" s="2"/>
    </row>
    <row r="279" spans="16:17" ht="12">
      <c r="P279" s="2"/>
      <c r="Q279" s="2"/>
    </row>
    <row r="280" spans="16:17" ht="12">
      <c r="P280" s="2"/>
      <c r="Q280" s="2"/>
    </row>
    <row r="281" spans="16:17" ht="12">
      <c r="P281" s="2"/>
      <c r="Q281" s="2"/>
    </row>
    <row r="282" spans="16:17" ht="12">
      <c r="P282" s="2"/>
      <c r="Q282" s="2"/>
    </row>
    <row r="283" spans="16:17" ht="12">
      <c r="P283" s="2"/>
      <c r="Q283" s="2"/>
    </row>
    <row r="284" spans="16:17" ht="12">
      <c r="P284" s="2"/>
      <c r="Q284" s="2"/>
    </row>
    <row r="285" spans="16:17" ht="12">
      <c r="P285" s="2"/>
      <c r="Q285" s="2"/>
    </row>
    <row r="286" spans="16:17" ht="12">
      <c r="P286" s="2"/>
      <c r="Q286" s="2"/>
    </row>
    <row r="287" spans="16:17" ht="12">
      <c r="P287" s="2"/>
      <c r="Q287" s="2"/>
    </row>
    <row r="288" spans="16:17" ht="12">
      <c r="P288" s="2"/>
      <c r="Q288" s="2"/>
    </row>
    <row r="289" spans="16:17" ht="12">
      <c r="P289" s="2"/>
      <c r="Q289" s="2"/>
    </row>
    <row r="290" spans="16:17" ht="12">
      <c r="P290" s="2"/>
      <c r="Q290" s="2"/>
    </row>
    <row r="291" spans="16:17" ht="12">
      <c r="P291" s="2"/>
      <c r="Q291" s="2"/>
    </row>
    <row r="292" spans="16:17" ht="12">
      <c r="P292" s="2"/>
      <c r="Q292" s="2"/>
    </row>
    <row r="293" spans="16:17" ht="12">
      <c r="P293" s="2"/>
      <c r="Q293" s="2"/>
    </row>
    <row r="294" spans="16:17" ht="12">
      <c r="P294" s="2"/>
      <c r="Q294" s="2"/>
    </row>
    <row r="295" spans="16:17" ht="12">
      <c r="P295" s="2"/>
      <c r="Q295" s="2"/>
    </row>
    <row r="296" spans="16:17" ht="12">
      <c r="P296" s="2"/>
      <c r="Q296" s="2"/>
    </row>
    <row r="297" spans="16:17" ht="12">
      <c r="P297" s="2"/>
      <c r="Q297" s="2"/>
    </row>
    <row r="298" spans="16:17" ht="12">
      <c r="P298" s="2"/>
      <c r="Q298" s="2"/>
    </row>
    <row r="299" spans="16:17" ht="12">
      <c r="P299" s="2"/>
      <c r="Q299" s="2"/>
    </row>
    <row r="300" spans="16:17" ht="12">
      <c r="P300" s="2"/>
      <c r="Q300" s="2"/>
    </row>
    <row r="301" spans="16:17" ht="12">
      <c r="P301" s="2"/>
      <c r="Q301" s="2"/>
    </row>
    <row r="302" spans="16:17" ht="12">
      <c r="P302" s="2"/>
      <c r="Q302" s="2"/>
    </row>
    <row r="303" spans="16:17" ht="12">
      <c r="P303" s="2"/>
      <c r="Q303" s="2"/>
    </row>
    <row r="304" spans="16:17" ht="12">
      <c r="P304" s="2"/>
      <c r="Q304" s="2"/>
    </row>
    <row r="305" spans="16:17" ht="12">
      <c r="P305" s="2"/>
      <c r="Q305" s="2"/>
    </row>
    <row r="306" spans="16:17" ht="12">
      <c r="P306" s="2"/>
      <c r="Q306" s="2"/>
    </row>
    <row r="307" spans="16:17" ht="12">
      <c r="P307" s="2"/>
      <c r="Q307" s="2"/>
    </row>
    <row r="308" spans="16:17" ht="12">
      <c r="P308" s="2"/>
      <c r="Q308" s="2"/>
    </row>
    <row r="309" spans="16:17" ht="12">
      <c r="P309" s="2"/>
      <c r="Q309" s="2"/>
    </row>
    <row r="310" spans="16:17" ht="12">
      <c r="P310" s="2"/>
      <c r="Q310" s="2"/>
    </row>
    <row r="311" spans="16:17" ht="12">
      <c r="P311" s="2"/>
      <c r="Q311" s="2"/>
    </row>
    <row r="312" spans="16:17" ht="12">
      <c r="P312" s="2"/>
      <c r="Q312" s="2"/>
    </row>
    <row r="313" spans="16:17" ht="12">
      <c r="P313" s="2"/>
      <c r="Q313" s="2"/>
    </row>
    <row r="314" spans="16:17" ht="12">
      <c r="P314" s="2"/>
      <c r="Q314" s="2"/>
    </row>
    <row r="315" spans="16:17" ht="12">
      <c r="P315" s="2"/>
      <c r="Q315" s="2"/>
    </row>
    <row r="316" spans="16:17" ht="12">
      <c r="P316" s="2"/>
      <c r="Q316" s="2"/>
    </row>
    <row r="317" spans="16:17" ht="12">
      <c r="P317" s="2"/>
      <c r="Q317" s="2"/>
    </row>
    <row r="318" spans="16:17" ht="12">
      <c r="P318" s="2"/>
      <c r="Q318" s="2"/>
    </row>
    <row r="319" spans="16:17" ht="12">
      <c r="P319" s="2"/>
      <c r="Q319" s="2"/>
    </row>
    <row r="320" spans="16:17" ht="12">
      <c r="P320" s="2"/>
      <c r="Q320" s="2"/>
    </row>
    <row r="321" spans="16:17" ht="12">
      <c r="P321" s="2"/>
      <c r="Q321" s="2"/>
    </row>
    <row r="322" spans="16:17" ht="12">
      <c r="P322" s="2"/>
      <c r="Q322" s="2"/>
    </row>
    <row r="323" spans="16:17" ht="12">
      <c r="P323" s="2"/>
      <c r="Q323" s="2"/>
    </row>
    <row r="324" spans="16:17" ht="12">
      <c r="P324" s="2"/>
      <c r="Q324" s="2"/>
    </row>
    <row r="325" spans="16:17" ht="12">
      <c r="P325" s="2"/>
      <c r="Q325" s="2"/>
    </row>
    <row r="326" spans="16:17" ht="12">
      <c r="P326" s="2"/>
      <c r="Q326" s="2"/>
    </row>
    <row r="327" spans="16:17" ht="12">
      <c r="P327" s="2"/>
      <c r="Q327" s="2"/>
    </row>
    <row r="328" spans="16:17" ht="12">
      <c r="P328" s="2"/>
      <c r="Q328" s="2"/>
    </row>
    <row r="329" spans="16:17" ht="12">
      <c r="P329" s="2"/>
      <c r="Q329" s="2"/>
    </row>
    <row r="330" spans="16:17" ht="12">
      <c r="P330" s="2"/>
      <c r="Q330" s="2"/>
    </row>
    <row r="331" spans="16:17" ht="12">
      <c r="P331" s="2"/>
      <c r="Q331" s="2"/>
    </row>
    <row r="332" spans="16:17" ht="12">
      <c r="P332" s="2"/>
      <c r="Q332" s="2"/>
    </row>
    <row r="333" spans="16:17" ht="12">
      <c r="P333" s="2"/>
      <c r="Q333" s="2"/>
    </row>
    <row r="334" spans="16:17" ht="12">
      <c r="P334" s="2"/>
      <c r="Q334" s="2"/>
    </row>
    <row r="335" spans="16:17" ht="12">
      <c r="P335" s="2"/>
      <c r="Q335" s="2"/>
    </row>
    <row r="336" spans="16:17" ht="12">
      <c r="P336" s="2"/>
      <c r="Q336" s="2"/>
    </row>
    <row r="337" spans="16:17" ht="12">
      <c r="P337" s="2"/>
      <c r="Q337" s="2"/>
    </row>
    <row r="338" spans="16:17" ht="12">
      <c r="P338" s="2"/>
      <c r="Q338" s="2"/>
    </row>
    <row r="339" spans="16:17" ht="12">
      <c r="P339" s="2"/>
      <c r="Q339" s="2"/>
    </row>
    <row r="340" spans="16:17" ht="12">
      <c r="P340" s="2"/>
      <c r="Q340" s="2"/>
    </row>
    <row r="341" spans="16:17" ht="12">
      <c r="P341" s="2"/>
      <c r="Q341" s="2"/>
    </row>
    <row r="342" spans="16:17" ht="12">
      <c r="P342" s="2"/>
      <c r="Q342" s="2"/>
    </row>
    <row r="343" spans="16:17" ht="12">
      <c r="P343" s="2"/>
      <c r="Q343" s="2"/>
    </row>
    <row r="344" spans="16:17" ht="12">
      <c r="P344" s="2"/>
      <c r="Q344" s="2"/>
    </row>
    <row r="345" spans="16:17" ht="12">
      <c r="P345" s="2"/>
      <c r="Q345" s="2"/>
    </row>
    <row r="346" spans="16:17" ht="12">
      <c r="P346" s="2"/>
      <c r="Q346" s="2"/>
    </row>
    <row r="347" spans="16:17" ht="12">
      <c r="P347" s="2"/>
      <c r="Q347" s="2"/>
    </row>
    <row r="348" spans="16:17" ht="12">
      <c r="P348" s="2"/>
      <c r="Q348" s="2"/>
    </row>
    <row r="349" spans="16:17" ht="12">
      <c r="P349" s="2"/>
      <c r="Q349" s="2"/>
    </row>
    <row r="350" spans="16:17" ht="12">
      <c r="P350" s="2"/>
      <c r="Q350" s="2"/>
    </row>
    <row r="351" spans="16:17" ht="12">
      <c r="P351" s="2"/>
      <c r="Q351" s="2"/>
    </row>
    <row r="352" spans="16:17" ht="12">
      <c r="P352" s="2"/>
      <c r="Q352" s="2"/>
    </row>
    <row r="353" spans="16:17" ht="12">
      <c r="P353" s="2"/>
      <c r="Q353" s="2"/>
    </row>
    <row r="354" spans="16:17" ht="12">
      <c r="P354" s="2"/>
      <c r="Q354" s="2"/>
    </row>
    <row r="355" spans="16:17" ht="12">
      <c r="P355" s="2"/>
      <c r="Q355" s="2"/>
    </row>
    <row r="356" spans="16:17" ht="12">
      <c r="P356" s="2"/>
      <c r="Q356" s="2"/>
    </row>
    <row r="357" spans="16:17" ht="12">
      <c r="P357" s="2"/>
      <c r="Q357" s="2"/>
    </row>
    <row r="358" spans="16:17" ht="12">
      <c r="P358" s="2"/>
      <c r="Q358" s="2"/>
    </row>
    <row r="359" spans="16:17" ht="12">
      <c r="P359" s="2"/>
      <c r="Q359" s="2"/>
    </row>
    <row r="360" spans="16:17" ht="12">
      <c r="P360" s="2"/>
      <c r="Q360" s="2"/>
    </row>
    <row r="361" spans="16:17" ht="12">
      <c r="P361" s="2"/>
      <c r="Q361" s="2"/>
    </row>
    <row r="362" spans="16:17" ht="12">
      <c r="P362" s="2"/>
      <c r="Q362" s="2"/>
    </row>
    <row r="363" spans="16:17" ht="12">
      <c r="P363" s="2"/>
      <c r="Q363" s="2"/>
    </row>
    <row r="364" spans="16:17" ht="12">
      <c r="P364" s="2"/>
      <c r="Q364" s="2"/>
    </row>
    <row r="365" spans="16:17" ht="12">
      <c r="P365" s="2"/>
      <c r="Q365" s="2"/>
    </row>
    <row r="366" spans="16:17" ht="12">
      <c r="P366" s="2"/>
      <c r="Q366" s="2"/>
    </row>
    <row r="367" spans="16:17" ht="12">
      <c r="P367" s="2"/>
      <c r="Q367" s="2"/>
    </row>
    <row r="368" spans="16:17" ht="12">
      <c r="P368" s="2"/>
      <c r="Q368" s="2"/>
    </row>
    <row r="369" spans="16:17" ht="12">
      <c r="P369" s="2"/>
      <c r="Q369" s="2"/>
    </row>
    <row r="370" spans="16:17" ht="12">
      <c r="P370" s="2"/>
      <c r="Q370" s="2"/>
    </row>
    <row r="371" spans="16:17" ht="12">
      <c r="P371" s="2"/>
      <c r="Q371" s="2"/>
    </row>
    <row r="372" spans="16:17" ht="12">
      <c r="P372" s="2"/>
      <c r="Q372" s="2"/>
    </row>
    <row r="373" spans="16:17" ht="12">
      <c r="P373" s="2"/>
      <c r="Q373" s="2"/>
    </row>
    <row r="374" spans="16:17" ht="12">
      <c r="P374" s="2"/>
      <c r="Q374" s="2"/>
    </row>
    <row r="375" spans="16:17" ht="12">
      <c r="P375" s="2"/>
      <c r="Q375" s="2"/>
    </row>
    <row r="376" spans="16:17" ht="12">
      <c r="P376" s="2"/>
      <c r="Q376" s="2"/>
    </row>
    <row r="377" spans="16:17" ht="12">
      <c r="P377" s="2"/>
      <c r="Q377" s="2"/>
    </row>
    <row r="378" spans="16:17" ht="12">
      <c r="P378" s="2"/>
      <c r="Q378" s="2"/>
    </row>
    <row r="379" spans="16:17" ht="12">
      <c r="P379" s="2"/>
      <c r="Q379" s="2"/>
    </row>
    <row r="380" spans="16:17" ht="12">
      <c r="P380" s="2"/>
      <c r="Q380" s="2"/>
    </row>
    <row r="381" spans="16:17" ht="12">
      <c r="P381" s="2"/>
      <c r="Q381" s="2"/>
    </row>
    <row r="382" spans="16:17" ht="12">
      <c r="P382" s="2"/>
      <c r="Q382" s="2"/>
    </row>
    <row r="383" spans="16:17" ht="12">
      <c r="P383" s="2"/>
      <c r="Q383" s="2"/>
    </row>
    <row r="384" spans="16:17" ht="12">
      <c r="P384" s="2"/>
      <c r="Q384" s="2"/>
    </row>
    <row r="385" spans="16:17" ht="12">
      <c r="P385" s="2"/>
      <c r="Q385" s="2"/>
    </row>
    <row r="386" spans="16:17" ht="12">
      <c r="P386" s="2"/>
      <c r="Q386" s="2"/>
    </row>
    <row r="387" spans="16:17" ht="12">
      <c r="P387" s="2"/>
      <c r="Q387" s="2"/>
    </row>
    <row r="388" spans="16:17" ht="12">
      <c r="P388" s="2"/>
      <c r="Q388" s="2"/>
    </row>
    <row r="389" spans="16:17" ht="12">
      <c r="P389" s="2"/>
      <c r="Q389" s="2"/>
    </row>
    <row r="390" spans="16:17" ht="12">
      <c r="P390" s="2"/>
      <c r="Q390" s="2"/>
    </row>
    <row r="391" spans="16:17" ht="12">
      <c r="P391" s="2"/>
      <c r="Q391" s="2"/>
    </row>
    <row r="392" spans="16:17" ht="12">
      <c r="P392" s="2"/>
      <c r="Q392" s="2"/>
    </row>
    <row r="393" spans="16:17" ht="12">
      <c r="P393" s="2"/>
      <c r="Q393" s="2"/>
    </row>
    <row r="394" spans="16:17" ht="12">
      <c r="P394" s="2"/>
      <c r="Q394" s="2"/>
    </row>
    <row r="395" spans="16:17" ht="12">
      <c r="P395" s="2"/>
      <c r="Q395" s="2"/>
    </row>
    <row r="396" spans="16:17" ht="12">
      <c r="P396" s="2"/>
      <c r="Q396" s="2"/>
    </row>
    <row r="397" spans="16:17" ht="12">
      <c r="P397" s="2"/>
      <c r="Q397" s="2"/>
    </row>
    <row r="398" spans="16:17" ht="12">
      <c r="P398" s="2"/>
      <c r="Q398" s="2"/>
    </row>
    <row r="399" spans="16:17" ht="12">
      <c r="P399" s="2"/>
      <c r="Q399" s="2"/>
    </row>
    <row r="400" spans="16:17" ht="12">
      <c r="P400" s="2"/>
      <c r="Q400" s="2"/>
    </row>
    <row r="401" spans="16:17" ht="12">
      <c r="P401" s="2"/>
      <c r="Q401" s="2"/>
    </row>
    <row r="402" spans="16:17" ht="12">
      <c r="P402" s="2"/>
      <c r="Q402" s="2"/>
    </row>
    <row r="403" spans="16:17" ht="12">
      <c r="P403" s="2"/>
      <c r="Q403" s="2"/>
    </row>
    <row r="404" spans="16:17" ht="12">
      <c r="P404" s="2"/>
      <c r="Q404" s="2"/>
    </row>
    <row r="405" spans="16:17" ht="12">
      <c r="P405" s="2"/>
      <c r="Q405" s="2"/>
    </row>
    <row r="406" spans="16:17" ht="12">
      <c r="P406" s="2"/>
      <c r="Q406" s="2"/>
    </row>
    <row r="407" spans="16:17" ht="12">
      <c r="P407" s="2"/>
      <c r="Q407" s="2"/>
    </row>
    <row r="408" spans="16:17" ht="12">
      <c r="P408" s="2"/>
      <c r="Q408" s="2"/>
    </row>
    <row r="409" spans="16:17" ht="12">
      <c r="P409" s="2"/>
      <c r="Q409" s="2"/>
    </row>
    <row r="410" spans="16:17" ht="12">
      <c r="P410" s="2"/>
      <c r="Q410" s="2"/>
    </row>
    <row r="411" spans="16:17" ht="12">
      <c r="P411" s="2"/>
      <c r="Q411" s="2"/>
    </row>
    <row r="412" spans="16:17" ht="12">
      <c r="P412" s="2"/>
      <c r="Q412" s="2"/>
    </row>
    <row r="413" spans="16:17" ht="12">
      <c r="P413" s="2"/>
      <c r="Q413" s="2"/>
    </row>
    <row r="414" spans="16:17" ht="12">
      <c r="P414" s="2"/>
      <c r="Q414" s="2"/>
    </row>
    <row r="415" spans="16:17" ht="12">
      <c r="P415" s="2"/>
      <c r="Q415" s="2"/>
    </row>
    <row r="416" spans="16:17" ht="12">
      <c r="P416" s="2"/>
      <c r="Q416" s="2"/>
    </row>
    <row r="417" spans="16:17" ht="12">
      <c r="P417" s="2"/>
      <c r="Q417" s="2"/>
    </row>
    <row r="418" spans="16:17" ht="12">
      <c r="P418" s="2"/>
      <c r="Q418" s="2"/>
    </row>
    <row r="419" spans="16:17" ht="12">
      <c r="P419" s="2"/>
      <c r="Q419" s="2"/>
    </row>
    <row r="420" spans="16:17" ht="12">
      <c r="P420" s="2"/>
      <c r="Q420" s="2"/>
    </row>
    <row r="421" spans="16:17" ht="12">
      <c r="P421" s="2"/>
      <c r="Q421" s="2"/>
    </row>
    <row r="422" spans="16:17" ht="12">
      <c r="P422" s="2"/>
      <c r="Q422" s="2"/>
    </row>
    <row r="423" spans="16:17" ht="12">
      <c r="P423" s="2"/>
      <c r="Q423" s="2"/>
    </row>
    <row r="424" spans="16:17" ht="12">
      <c r="P424" s="2"/>
      <c r="Q424" s="2"/>
    </row>
    <row r="425" spans="16:17" ht="12">
      <c r="P425" s="2"/>
      <c r="Q425" s="2"/>
    </row>
    <row r="426" spans="16:17" ht="12">
      <c r="P426" s="2"/>
      <c r="Q426" s="2"/>
    </row>
    <row r="427" spans="16:17" ht="12">
      <c r="P427" s="2"/>
      <c r="Q427" s="2"/>
    </row>
    <row r="428" spans="16:17" ht="12">
      <c r="P428" s="2"/>
      <c r="Q428" s="2"/>
    </row>
    <row r="429" spans="16:17" ht="12">
      <c r="P429" s="2"/>
      <c r="Q429" s="2"/>
    </row>
    <row r="430" spans="16:17" ht="12">
      <c r="P430" s="2"/>
      <c r="Q430" s="2"/>
    </row>
    <row r="431" spans="16:17" ht="12">
      <c r="P431" s="2"/>
      <c r="Q431" s="2"/>
    </row>
    <row r="432" spans="16:17" ht="12">
      <c r="P432" s="2"/>
      <c r="Q432" s="2"/>
    </row>
    <row r="433" spans="16:17" ht="12">
      <c r="P433" s="2"/>
      <c r="Q433" s="2"/>
    </row>
    <row r="434" spans="16:17" ht="12">
      <c r="P434" s="2"/>
      <c r="Q434" s="2"/>
    </row>
    <row r="435" spans="16:17" ht="12">
      <c r="P435" s="2"/>
      <c r="Q435" s="2"/>
    </row>
    <row r="436" spans="16:17" ht="12">
      <c r="P436" s="2"/>
      <c r="Q436" s="2"/>
    </row>
    <row r="437" spans="16:17" ht="12">
      <c r="P437" s="2"/>
      <c r="Q437" s="2"/>
    </row>
    <row r="438" spans="16:17" ht="12">
      <c r="P438" s="2"/>
      <c r="Q438" s="2"/>
    </row>
    <row r="439" spans="16:17" ht="12">
      <c r="P439" s="2"/>
      <c r="Q439" s="2"/>
    </row>
    <row r="440" spans="16:17" ht="12">
      <c r="P440" s="2"/>
      <c r="Q440" s="2"/>
    </row>
    <row r="441" spans="16:17" ht="12">
      <c r="P441" s="2"/>
      <c r="Q441" s="2"/>
    </row>
    <row r="442" spans="16:17" ht="12">
      <c r="P442" s="2"/>
      <c r="Q442" s="2"/>
    </row>
    <row r="443" spans="16:17" ht="12">
      <c r="P443" s="2"/>
      <c r="Q443" s="2"/>
    </row>
    <row r="444" spans="16:17" ht="12">
      <c r="P444" s="2"/>
      <c r="Q444" s="2"/>
    </row>
    <row r="445" spans="16:17" ht="12">
      <c r="P445" s="2"/>
      <c r="Q445" s="2"/>
    </row>
    <row r="446" spans="16:17" ht="12">
      <c r="P446" s="2"/>
      <c r="Q446" s="2"/>
    </row>
    <row r="447" spans="16:17" ht="12">
      <c r="P447" s="2"/>
      <c r="Q447" s="2"/>
    </row>
    <row r="448" spans="16:17" ht="12">
      <c r="P448" s="2"/>
      <c r="Q448" s="2"/>
    </row>
    <row r="449" spans="16:17" ht="12">
      <c r="P449" s="2"/>
      <c r="Q449" s="2"/>
    </row>
    <row r="450" spans="16:17" ht="12">
      <c r="P450" s="2"/>
      <c r="Q450" s="2"/>
    </row>
    <row r="451" spans="16:17" ht="12">
      <c r="P451" s="2"/>
      <c r="Q451" s="2"/>
    </row>
    <row r="452" spans="16:17" ht="12">
      <c r="P452" s="2"/>
      <c r="Q452" s="2"/>
    </row>
    <row r="453" spans="16:17" ht="12">
      <c r="P453" s="2"/>
      <c r="Q453" s="2"/>
    </row>
    <row r="454" spans="16:17" ht="12">
      <c r="P454" s="2"/>
      <c r="Q454" s="2"/>
    </row>
    <row r="455" spans="16:17" ht="12">
      <c r="P455" s="2"/>
      <c r="Q455" s="2"/>
    </row>
    <row r="456" spans="16:17" ht="12">
      <c r="P456" s="2"/>
      <c r="Q456" s="2"/>
    </row>
    <row r="457" spans="16:17" ht="12">
      <c r="P457" s="2"/>
      <c r="Q457" s="2"/>
    </row>
    <row r="458" spans="16:17" ht="12">
      <c r="P458" s="2"/>
      <c r="Q458" s="2"/>
    </row>
    <row r="459" spans="16:17" ht="12">
      <c r="P459" s="2"/>
      <c r="Q459" s="2"/>
    </row>
    <row r="460" spans="16:17" ht="12">
      <c r="P460" s="2"/>
      <c r="Q460" s="2"/>
    </row>
    <row r="461" spans="16:17" ht="12">
      <c r="P461" s="2"/>
      <c r="Q461" s="2"/>
    </row>
    <row r="462" spans="16:17" ht="12">
      <c r="P462" s="2"/>
      <c r="Q462" s="2"/>
    </row>
    <row r="463" spans="16:17" ht="12">
      <c r="P463" s="2"/>
      <c r="Q463" s="2"/>
    </row>
    <row r="464" spans="16:17" ht="12">
      <c r="P464" s="2"/>
      <c r="Q464" s="2"/>
    </row>
    <row r="465" spans="16:17" ht="12">
      <c r="P465" s="2"/>
      <c r="Q465" s="2"/>
    </row>
    <row r="466" spans="16:17" ht="12">
      <c r="P466" s="2"/>
      <c r="Q466" s="2"/>
    </row>
    <row r="467" spans="16:17" ht="12">
      <c r="P467" s="2"/>
      <c r="Q467" s="2"/>
    </row>
    <row r="468" spans="16:17" ht="12">
      <c r="P468" s="2"/>
      <c r="Q468" s="2"/>
    </row>
  </sheetData>
  <sheetProtection sheet="1" objects="1" scenarios="1"/>
  <mergeCells count="36">
    <mergeCell ref="G63:H63"/>
    <mergeCell ref="I63:J63"/>
    <mergeCell ref="A64:B64"/>
    <mergeCell ref="A65:B65"/>
    <mergeCell ref="G64:H64"/>
    <mergeCell ref="G65:H65"/>
    <mergeCell ref="A66:B66"/>
    <mergeCell ref="A67:B67"/>
    <mergeCell ref="A68:B68"/>
    <mergeCell ref="A69:B69"/>
    <mergeCell ref="A70:B70"/>
    <mergeCell ref="A71:B71"/>
    <mergeCell ref="A72:B72"/>
    <mergeCell ref="A73:B73"/>
    <mergeCell ref="G66:H66"/>
    <mergeCell ref="G67:H67"/>
    <mergeCell ref="G68:H68"/>
    <mergeCell ref="G69:H69"/>
    <mergeCell ref="G70:H70"/>
    <mergeCell ref="G71:H71"/>
    <mergeCell ref="G72:H72"/>
    <mergeCell ref="G73:H73"/>
    <mergeCell ref="I72:J72"/>
    <mergeCell ref="I73:J73"/>
    <mergeCell ref="I66:J66"/>
    <mergeCell ref="I67:J67"/>
    <mergeCell ref="I68:J68"/>
    <mergeCell ref="I69:J69"/>
    <mergeCell ref="P1:Q1"/>
    <mergeCell ref="P4:Q4"/>
    <mergeCell ref="I70:J70"/>
    <mergeCell ref="I71:J71"/>
    <mergeCell ref="K15:L15"/>
    <mergeCell ref="M15:N15"/>
    <mergeCell ref="I64:J64"/>
    <mergeCell ref="I65:J65"/>
  </mergeCells>
  <printOptions/>
  <pageMargins left="0.27" right="0.27" top="0.8661417322834646" bottom="0.5905511811023623" header="0.34" footer="0.35433070866141736"/>
  <pageSetup horizontalDpi="600" verticalDpi="600" orientation="portrait" paperSize="9"/>
  <headerFooter alignWithMargins="0">
    <oddHeader>&amp;C&amp;20Tournoi à 8 joueurs</oddHeader>
    <oddFooter xml:space="preserve">&amp;L&amp;F&amp;C&amp;A&amp;RTournoi du : &amp;D 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2002-01-15T11:12:05Z</cp:lastPrinted>
  <dcterms:created xsi:type="dcterms:W3CDTF">1999-11-07T16:01:07Z</dcterms:created>
  <dcterms:modified xsi:type="dcterms:W3CDTF">2007-10-06T13:05:32Z</dcterms:modified>
  <cp:category/>
  <cp:version/>
  <cp:contentType/>
  <cp:contentStatus/>
</cp:coreProperties>
</file>